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21_REVISION_DE_ANTEOJOS\040 Cuestionarios\10 Modelo Enviado\Productores\"/>
    </mc:Choice>
  </mc:AlternateContent>
  <bookViews>
    <workbookView xWindow="0" yWindow="0" windowWidth="20494" windowHeight="7457" tabRatio="684" firstSheet="37" activeTab="41"/>
  </bookViews>
  <sheets>
    <sheet name="parámetros e instrucciones" sheetId="48" r:id="rId1"/>
    <sheet name="anexo" sheetId="1" r:id="rId2"/>
    <sheet name="1.a. modelos" sheetId="2" r:id="rId3"/>
    <sheet name="1.b. modelos" sheetId="61" r:id="rId4"/>
    <sheet name="2.a prod.  nac." sheetId="28" r:id="rId5"/>
    <sheet name="2.b prod.  nac." sheetId="62" r:id="rId6"/>
    <sheet name="3.a. vol." sheetId="45" r:id="rId7"/>
    <sheet name="3.b vol." sheetId="63" r:id="rId8"/>
    <sheet name="4.1.a. $" sheetId="52" r:id="rId9"/>
    <sheet name="4.1.b.$ " sheetId="64" r:id="rId10"/>
    <sheet name="4.2.a conf" sheetId="47" r:id="rId11"/>
    <sheet name="4.2.b conf" sheetId="65" r:id="rId12"/>
    <sheet name="4.2.a.1 RES PUB" sheetId="46" r:id="rId13"/>
    <sheet name="4.2.b.1 RES PUB" sheetId="66" r:id="rId14"/>
    <sheet name="5.a capprod" sheetId="32" r:id="rId15"/>
    <sheet name="5.b capprod" sheetId="67" r:id="rId16"/>
    <sheet name="Ejemplo" sheetId="33" r:id="rId17"/>
    <sheet name="6-empleo " sheetId="34" r:id="rId18"/>
    <sheet name="7.costos totales " sheetId="49" r:id="rId19"/>
    <sheet name="8.a.... Costos" sheetId="36" r:id="rId20"/>
    <sheet name="8.b.... Costos" sheetId="55" r:id="rId21"/>
    <sheet name="8.c.... Costos" sheetId="56" r:id="rId22"/>
    <sheet name="8.d.... Costos" sheetId="57" r:id="rId23"/>
    <sheet name="9.a adicional costos" sheetId="51" r:id="rId24"/>
    <sheet name="9.b. adicional costos" sheetId="68" r:id="rId25"/>
    <sheet name="9.c. adicional costos" sheetId="69" r:id="rId26"/>
    <sheet name="9.d. adicional costos" sheetId="70" r:id="rId27"/>
    <sheet name="10.a-precios" sheetId="38" r:id="rId28"/>
    <sheet name="10.b-precios" sheetId="58" r:id="rId29"/>
    <sheet name="10.c-precios" sheetId="59" r:id="rId30"/>
    <sheet name="10.d-precios" sheetId="60" r:id="rId31"/>
    <sheet name="11.a impo " sheetId="40" r:id="rId32"/>
    <sheet name="11.b impo" sheetId="71" r:id="rId33"/>
    <sheet name="12.a Reventa" sheetId="41" r:id="rId34"/>
    <sheet name="12.b Reventa" sheetId="72" r:id="rId35"/>
    <sheet name="13.a-costos nac" sheetId="53" r:id="rId36"/>
    <sheet name="13.b-costos nac" sheetId="73" r:id="rId37"/>
    <sheet name="13.c-costos nac" sheetId="74" r:id="rId38"/>
    <sheet name="13.d-costos nac" sheetId="75" r:id="rId39"/>
    <sheet name="14.a existencias" sheetId="42" r:id="rId40"/>
    <sheet name="14.b existencias" sheetId="76" r:id="rId41"/>
    <sheet name="15impo semi " sheetId="43" r:id="rId42"/>
    <sheet name="11-Máx. Prod." sheetId="14" state="hidden" r:id="rId43"/>
    <sheet name="14-horas trabajadas" sheetId="23" state="hidden" r:id="rId44"/>
  </sheets>
  <externalReferences>
    <externalReference r:id="rId45"/>
    <externalReference r:id="rId46"/>
  </externalReferences>
  <definedNames>
    <definedName name="al">[1]PARAMETROS!$C$5</definedName>
    <definedName name="año1">'[2]0a_Parámetros'!$H$7</definedName>
    <definedName name="_xlnm.Print_Area" localSheetId="2">'1.a. modelos'!$A$1:$F$43</definedName>
    <definedName name="_xlnm.Print_Area" localSheetId="3">'1.b. modelos'!$A$1:$F$43</definedName>
    <definedName name="_xlnm.Print_Area" localSheetId="27">'10.a-precios'!$B$1:$F$61</definedName>
    <definedName name="_xlnm.Print_Area" localSheetId="28">'10.b-precios'!$B$1:$F$63</definedName>
    <definedName name="_xlnm.Print_Area" localSheetId="29">'10.c-precios'!$B$1:$E$61</definedName>
    <definedName name="_xlnm.Print_Area" localSheetId="30">'10.d-precios'!$B$2:$E$62</definedName>
    <definedName name="_xlnm.Print_Area" localSheetId="31">'11.a impo '!$A$1:$E$56</definedName>
    <definedName name="_xlnm.Print_Area" localSheetId="32">'11.b impo'!$A$1:$E$55</definedName>
    <definedName name="_xlnm.Print_Area" localSheetId="42">'11-Máx. Prod.'!$A$1:$B$5</definedName>
    <definedName name="_xlnm.Print_Area" localSheetId="33">'12.a Reventa'!$A$1:$J$55</definedName>
    <definedName name="_xlnm.Print_Area" localSheetId="34">'12.b Reventa'!$A$1:$J$55</definedName>
    <definedName name="_xlnm.Print_Area" localSheetId="35">'13.a-costos nac'!$A$1:$F$39</definedName>
    <definedName name="_xlnm.Print_Area" localSheetId="36">'13.b-costos nac'!$A$1:$F$40</definedName>
    <definedName name="_xlnm.Print_Area" localSheetId="37">'13.c-costos nac'!$A$1:$F$39</definedName>
    <definedName name="_xlnm.Print_Area" localSheetId="38">'13.d-costos nac'!$A$1:$F$38</definedName>
    <definedName name="_xlnm.Print_Area" localSheetId="39">'14.a existencias'!$A$1:$F$15</definedName>
    <definedName name="_xlnm.Print_Area" localSheetId="40">'14.b existencias'!$A$1:$F$14</definedName>
    <definedName name="_xlnm.Print_Area" localSheetId="43">'14-horas trabajadas'!$A$1:$D$10</definedName>
    <definedName name="_xlnm.Print_Area" localSheetId="41">'15impo semi '!$A$1:$F$55</definedName>
    <definedName name="_xlnm.Print_Area" localSheetId="4">'2.a prod.  nac.'!$A$1:$C$16</definedName>
    <definedName name="_xlnm.Print_Area" localSheetId="5">'2.b prod.  nac.'!$A$1:$D$16</definedName>
    <definedName name="_xlnm.Print_Area" localSheetId="6">'3.a. vol.'!$C$1:$N$54</definedName>
    <definedName name="_xlnm.Print_Area" localSheetId="7">'3.b vol.'!$C$1:$N$55</definedName>
    <definedName name="_xlnm.Print_Area" localSheetId="8">'4.1.a. $'!$A$1:$F$54</definedName>
    <definedName name="_xlnm.Print_Area" localSheetId="9">'4.1.b.$ '!$A$1:$F$55</definedName>
    <definedName name="_xlnm.Print_Area" localSheetId="10">'4.2.a conf'!$A$1:$G$54</definedName>
    <definedName name="_xlnm.Print_Area" localSheetId="12">'4.2.a.1 RES PUB'!$A$1:$G$54</definedName>
    <definedName name="_xlnm.Print_Area" localSheetId="11">'4.2.b conf'!$A$1:$G$54</definedName>
    <definedName name="_xlnm.Print_Area" localSheetId="13">'4.2.b.1 RES PUB'!$A$1:$G$54</definedName>
    <definedName name="_xlnm.Print_Area" localSheetId="14">'5.a capprod'!$A$1:$C$12</definedName>
    <definedName name="_xlnm.Print_Area" localSheetId="15">'5.b capprod'!$A$1:$B$11</definedName>
    <definedName name="_xlnm.Print_Area" localSheetId="17">'6-empleo '!$A$1:$M$13</definedName>
    <definedName name="_xlnm.Print_Area" localSheetId="18">'7.costos totales '!$A$1:$I$45</definedName>
    <definedName name="_xlnm.Print_Area" localSheetId="19">'8.a.... Costos'!$A$2:$J$60</definedName>
    <definedName name="_xlnm.Print_Area" localSheetId="20">'8.b.... Costos'!$A$2:$K$61</definedName>
    <definedName name="_xlnm.Print_Area" localSheetId="21">'8.c.... Costos'!$A$2:$K$61</definedName>
    <definedName name="_xlnm.Print_Area" localSheetId="22">'8.d.... Costos'!$A$2:$J$60</definedName>
    <definedName name="_xlnm.Print_Area" localSheetId="23">'9.a adicional costos'!$A$1:$H$23</definedName>
    <definedName name="_xlnm.Print_Area" localSheetId="24">'9.b. adicional costos'!$A$1:$H$22</definedName>
    <definedName name="_xlnm.Print_Area" localSheetId="25">'9.c. adicional costos'!$A$1:$H$23</definedName>
    <definedName name="_xlnm.Print_Area" localSheetId="26">'9.d. adicional costos'!$A$1:$H$22</definedName>
    <definedName name="_xlnm.Print_Area" localSheetId="1">anexo!$C$10</definedName>
    <definedName name="_xlnm.Print_Area" localSheetId="16">Ejemplo!$A$2:$G$43</definedName>
  </definedNames>
  <calcPr calcId="162913" calcMode="manual"/>
</workbook>
</file>

<file path=xl/calcChain.xml><?xml version="1.0" encoding="utf-8"?>
<calcChain xmlns="http://schemas.openxmlformats.org/spreadsheetml/2006/main">
  <c r="A53" i="72" l="1"/>
  <c r="A52" i="72"/>
  <c r="A50" i="72"/>
  <c r="A49" i="72"/>
  <c r="A48" i="72"/>
  <c r="A47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B6" i="72"/>
  <c r="A53" i="71"/>
  <c r="A52" i="71"/>
  <c r="A50" i="71"/>
  <c r="A49" i="71"/>
  <c r="A48" i="71"/>
  <c r="A47" i="71"/>
  <c r="A42" i="71"/>
  <c r="A41" i="71"/>
  <c r="A40" i="71"/>
  <c r="A39" i="71"/>
  <c r="A38" i="71"/>
  <c r="A37" i="71"/>
  <c r="A36" i="71"/>
  <c r="A35" i="71"/>
  <c r="A34" i="71"/>
  <c r="A33" i="71"/>
  <c r="A32" i="71"/>
  <c r="A31" i="71"/>
  <c r="A30" i="71"/>
  <c r="A29" i="71"/>
  <c r="A28" i="71"/>
  <c r="A27" i="71"/>
  <c r="A26" i="71"/>
  <c r="A25" i="71"/>
  <c r="A24" i="71"/>
  <c r="A23" i="71"/>
  <c r="A22" i="71"/>
  <c r="A21" i="71"/>
  <c r="A20" i="71"/>
  <c r="A19" i="71"/>
  <c r="A18" i="71"/>
  <c r="A17" i="71"/>
  <c r="A16" i="71"/>
  <c r="A15" i="71"/>
  <c r="A14" i="71"/>
  <c r="A13" i="71"/>
  <c r="A12" i="71"/>
  <c r="A11" i="71"/>
  <c r="A10" i="71"/>
  <c r="A9" i="71"/>
  <c r="A8" i="71"/>
  <c r="A7" i="71"/>
  <c r="A10" i="67"/>
  <c r="A9" i="67"/>
  <c r="A8" i="67"/>
  <c r="A7" i="67"/>
  <c r="A6" i="67"/>
  <c r="A5" i="67"/>
  <c r="I53" i="66"/>
  <c r="I52" i="66"/>
  <c r="C52" i="66" s="1"/>
  <c r="A52" i="66"/>
  <c r="I51" i="66"/>
  <c r="C51" i="66"/>
  <c r="A51" i="66"/>
  <c r="I50" i="66"/>
  <c r="C50" i="66" s="1"/>
  <c r="A50" i="66"/>
  <c r="I49" i="66"/>
  <c r="C49" i="66" s="1"/>
  <c r="A49" i="66"/>
  <c r="I48" i="66"/>
  <c r="C48" i="66"/>
  <c r="A48" i="66"/>
  <c r="I47" i="66"/>
  <c r="C47" i="66"/>
  <c r="A47" i="66"/>
  <c r="I46" i="66"/>
  <c r="C46" i="66" s="1"/>
  <c r="A46" i="66"/>
  <c r="I41" i="66"/>
  <c r="C41" i="66" s="1"/>
  <c r="A41" i="66"/>
  <c r="I40" i="66"/>
  <c r="C40" i="66"/>
  <c r="A40" i="66"/>
  <c r="I39" i="66"/>
  <c r="C39" i="66"/>
  <c r="A39" i="66"/>
  <c r="I38" i="66"/>
  <c r="C38" i="66" s="1"/>
  <c r="A38" i="66"/>
  <c r="I37" i="66"/>
  <c r="C37" i="66" s="1"/>
  <c r="A37" i="66"/>
  <c r="I36" i="66"/>
  <c r="C36" i="66"/>
  <c r="A36" i="66"/>
  <c r="I35" i="66"/>
  <c r="C35" i="66"/>
  <c r="A35" i="66"/>
  <c r="I34" i="66"/>
  <c r="C34" i="66" s="1"/>
  <c r="A34" i="66"/>
  <c r="I33" i="66"/>
  <c r="C33" i="66" s="1"/>
  <c r="A33" i="66"/>
  <c r="I32" i="66"/>
  <c r="C32" i="66"/>
  <c r="A32" i="66"/>
  <c r="I31" i="66"/>
  <c r="C31" i="66"/>
  <c r="A31" i="66"/>
  <c r="I30" i="66"/>
  <c r="C30" i="66"/>
  <c r="A30" i="66"/>
  <c r="I29" i="66"/>
  <c r="C29" i="66" s="1"/>
  <c r="A29" i="66"/>
  <c r="I28" i="66"/>
  <c r="C28" i="66"/>
  <c r="A28" i="66"/>
  <c r="I27" i="66"/>
  <c r="C27" i="66"/>
  <c r="A27" i="66"/>
  <c r="I26" i="66"/>
  <c r="C26" i="66"/>
  <c r="A26" i="66"/>
  <c r="I25" i="66"/>
  <c r="C25" i="66" s="1"/>
  <c r="A25" i="66"/>
  <c r="I24" i="66"/>
  <c r="C24" i="66"/>
  <c r="A24" i="66"/>
  <c r="I23" i="66"/>
  <c r="C23" i="66"/>
  <c r="A23" i="66"/>
  <c r="I22" i="66"/>
  <c r="C22" i="66"/>
  <c r="A22" i="66"/>
  <c r="I21" i="66"/>
  <c r="C21" i="66" s="1"/>
  <c r="A21" i="66"/>
  <c r="I20" i="66"/>
  <c r="C20" i="66"/>
  <c r="A20" i="66"/>
  <c r="I19" i="66"/>
  <c r="C19" i="66"/>
  <c r="A19" i="66"/>
  <c r="I18" i="66"/>
  <c r="C18" i="66"/>
  <c r="A18" i="66"/>
  <c r="I17" i="66"/>
  <c r="C17" i="66" s="1"/>
  <c r="A17" i="66"/>
  <c r="I16" i="66"/>
  <c r="C16" i="66"/>
  <c r="A16" i="66"/>
  <c r="I15" i="66"/>
  <c r="C15" i="66"/>
  <c r="A15" i="66"/>
  <c r="I14" i="66"/>
  <c r="C14" i="66"/>
  <c r="A14" i="66"/>
  <c r="I13" i="66"/>
  <c r="C13" i="66" s="1"/>
  <c r="A13" i="66"/>
  <c r="I12" i="66"/>
  <c r="C12" i="66"/>
  <c r="A12" i="66"/>
  <c r="I11" i="66"/>
  <c r="C11" i="66"/>
  <c r="A11" i="66"/>
  <c r="I10" i="66"/>
  <c r="C10" i="66"/>
  <c r="A10" i="66"/>
  <c r="I9" i="66"/>
  <c r="C9" i="66" s="1"/>
  <c r="A9" i="66"/>
  <c r="I8" i="66"/>
  <c r="C8" i="66"/>
  <c r="A8" i="66"/>
  <c r="I7" i="66"/>
  <c r="C7" i="66"/>
  <c r="A7" i="66"/>
  <c r="I6" i="66"/>
  <c r="C6" i="66"/>
  <c r="A6" i="66"/>
  <c r="A53" i="65"/>
  <c r="A52" i="65"/>
  <c r="A51" i="65"/>
  <c r="A50" i="65"/>
  <c r="A49" i="65"/>
  <c r="A48" i="65"/>
  <c r="A47" i="65"/>
  <c r="A42" i="65"/>
  <c r="A41" i="65"/>
  <c r="A40" i="65"/>
  <c r="A39" i="65"/>
  <c r="A38" i="65"/>
  <c r="A37" i="65"/>
  <c r="A36" i="65"/>
  <c r="A35" i="65"/>
  <c r="A34" i="65"/>
  <c r="A33" i="65"/>
  <c r="A32" i="65"/>
  <c r="A31" i="65"/>
  <c r="A30" i="65"/>
  <c r="A29" i="65"/>
  <c r="A28" i="65"/>
  <c r="A27" i="65"/>
  <c r="A26" i="65"/>
  <c r="A25" i="65"/>
  <c r="A24" i="65"/>
  <c r="A23" i="65"/>
  <c r="A22" i="65"/>
  <c r="A21" i="65"/>
  <c r="A20" i="65"/>
  <c r="A19" i="65"/>
  <c r="A18" i="65"/>
  <c r="A17" i="65"/>
  <c r="A16" i="65"/>
  <c r="A15" i="65"/>
  <c r="A14" i="65"/>
  <c r="A13" i="65"/>
  <c r="A12" i="65"/>
  <c r="A11" i="65"/>
  <c r="A10" i="65"/>
  <c r="A9" i="65"/>
  <c r="A8" i="65"/>
  <c r="A7" i="65"/>
  <c r="E46" i="64"/>
  <c r="C46" i="64"/>
  <c r="A41" i="64"/>
  <c r="A40" i="64"/>
  <c r="A39" i="64"/>
  <c r="A38" i="64"/>
  <c r="A37" i="64"/>
  <c r="A36" i="64"/>
  <c r="A35" i="64"/>
  <c r="A34" i="64"/>
  <c r="A33" i="64"/>
  <c r="A32" i="64"/>
  <c r="A31" i="64"/>
  <c r="A30" i="64"/>
  <c r="A29" i="64"/>
  <c r="A28" i="64"/>
  <c r="A27" i="64"/>
  <c r="A26" i="64"/>
  <c r="A25" i="64"/>
  <c r="A24" i="64"/>
  <c r="A23" i="64"/>
  <c r="A22" i="64"/>
  <c r="A21" i="64"/>
  <c r="A20" i="64"/>
  <c r="A19" i="64"/>
  <c r="A18" i="64"/>
  <c r="A17" i="64"/>
  <c r="A16" i="64"/>
  <c r="A15" i="64"/>
  <c r="A14" i="64"/>
  <c r="A13" i="64"/>
  <c r="A12" i="64"/>
  <c r="A11" i="64"/>
  <c r="A10" i="64"/>
  <c r="A9" i="64"/>
  <c r="A8" i="64"/>
  <c r="A7" i="64"/>
  <c r="A6" i="64"/>
  <c r="K46" i="63"/>
  <c r="J46" i="63"/>
  <c r="I46" i="63"/>
  <c r="H46" i="63"/>
  <c r="G46" i="63"/>
  <c r="F46" i="63"/>
  <c r="E46" i="63"/>
  <c r="B55" i="60"/>
  <c r="B54" i="60"/>
  <c r="B52" i="60"/>
  <c r="B51" i="60"/>
  <c r="B50" i="60"/>
  <c r="B49" i="60"/>
  <c r="B44" i="60"/>
  <c r="B43" i="60"/>
  <c r="B42" i="60"/>
  <c r="B41" i="60"/>
  <c r="B40" i="60"/>
  <c r="B39" i="60"/>
  <c r="B38" i="60"/>
  <c r="B37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B9" i="60"/>
  <c r="B55" i="59"/>
  <c r="B54" i="59"/>
  <c r="B52" i="59"/>
  <c r="B51" i="59"/>
  <c r="B50" i="59"/>
  <c r="B49" i="59"/>
  <c r="B44" i="59"/>
  <c r="B43" i="59"/>
  <c r="B42" i="59"/>
  <c r="B41" i="59"/>
  <c r="B40" i="59"/>
  <c r="B39" i="59"/>
  <c r="B38" i="59"/>
  <c r="B37" i="59"/>
  <c r="B36" i="59"/>
  <c r="B35" i="59"/>
  <c r="B34" i="59"/>
  <c r="B33" i="59"/>
  <c r="B32" i="59"/>
  <c r="B31" i="59"/>
  <c r="B30" i="59"/>
  <c r="B29" i="59"/>
  <c r="B28" i="59"/>
  <c r="B27" i="59"/>
  <c r="B26" i="59"/>
  <c r="B25" i="59"/>
  <c r="B24" i="59"/>
  <c r="B23" i="59"/>
  <c r="B22" i="59"/>
  <c r="B21" i="59"/>
  <c r="B20" i="59"/>
  <c r="B19" i="59"/>
  <c r="B18" i="59"/>
  <c r="B17" i="59"/>
  <c r="B16" i="59"/>
  <c r="B15" i="59"/>
  <c r="B14" i="59"/>
  <c r="B13" i="59"/>
  <c r="B12" i="59"/>
  <c r="B11" i="59"/>
  <c r="B10" i="59"/>
  <c r="B9" i="59"/>
  <c r="B55" i="58"/>
  <c r="B54" i="58"/>
  <c r="B52" i="58"/>
  <c r="B51" i="58"/>
  <c r="B50" i="58"/>
  <c r="B49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30" i="58"/>
  <c r="B29" i="58"/>
  <c r="B28" i="58"/>
  <c r="B27" i="58"/>
  <c r="B26" i="58"/>
  <c r="B25" i="58"/>
  <c r="B24" i="58"/>
  <c r="B23" i="58"/>
  <c r="B22" i="58"/>
  <c r="B21" i="58"/>
  <c r="B20" i="58"/>
  <c r="B19" i="58"/>
  <c r="B18" i="58"/>
  <c r="B17" i="58"/>
  <c r="B16" i="58"/>
  <c r="B15" i="58"/>
  <c r="B14" i="58"/>
  <c r="B13" i="58"/>
  <c r="B12" i="58"/>
  <c r="B11" i="58"/>
  <c r="B10" i="58"/>
  <c r="B9" i="58"/>
  <c r="A54" i="43"/>
  <c r="A53" i="43"/>
  <c r="A51" i="43"/>
  <c r="A50" i="43"/>
  <c r="A49" i="43"/>
  <c r="A48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53" i="41"/>
  <c r="A52" i="41"/>
  <c r="A50" i="41"/>
  <c r="A49" i="41"/>
  <c r="A48" i="41"/>
  <c r="A47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53" i="40"/>
  <c r="A52" i="40"/>
  <c r="A50" i="40"/>
  <c r="A49" i="40"/>
  <c r="A48" i="40"/>
  <c r="A47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B55" i="38"/>
  <c r="B54" i="38"/>
  <c r="B52" i="38"/>
  <c r="B51" i="38"/>
  <c r="B50" i="38"/>
  <c r="B49" i="38"/>
  <c r="A52" i="46"/>
  <c r="A51" i="46"/>
  <c r="A50" i="46"/>
  <c r="A49" i="46"/>
  <c r="A48" i="46"/>
  <c r="A47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3" i="47"/>
  <c r="A52" i="47"/>
  <c r="A51" i="47"/>
  <c r="A50" i="47"/>
  <c r="A49" i="47"/>
  <c r="A48" i="47"/>
  <c r="A47" i="47"/>
  <c r="A42" i="47"/>
  <c r="A41" i="47"/>
  <c r="A40" i="47"/>
  <c r="A39" i="47"/>
  <c r="A38" i="47"/>
  <c r="A37" i="47"/>
  <c r="A36" i="47"/>
  <c r="A35" i="47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A8" i="47"/>
  <c r="A7" i="47"/>
  <c r="B7" i="34"/>
  <c r="A5" i="32"/>
  <c r="I53" i="46"/>
  <c r="I52" i="46"/>
  <c r="C52" i="46" s="1"/>
  <c r="I51" i="46"/>
  <c r="I50" i="46"/>
  <c r="C50" i="46" s="1"/>
  <c r="I49" i="46"/>
  <c r="C49" i="46"/>
  <c r="I48" i="46"/>
  <c r="I47" i="46"/>
  <c r="C47" i="46"/>
  <c r="I41" i="46"/>
  <c r="C41" i="46" s="1"/>
  <c r="I40" i="46"/>
  <c r="C40" i="46"/>
  <c r="I39" i="46"/>
  <c r="C39" i="46" s="1"/>
  <c r="I38" i="46"/>
  <c r="C38" i="46"/>
  <c r="I37" i="46"/>
  <c r="C37" i="46" s="1"/>
  <c r="I36" i="46"/>
  <c r="C36" i="46"/>
  <c r="I35" i="46"/>
  <c r="C35" i="46" s="1"/>
  <c r="I34" i="46"/>
  <c r="C34" i="46"/>
  <c r="I33" i="46"/>
  <c r="C33" i="46" s="1"/>
  <c r="I32" i="46"/>
  <c r="C32" i="46"/>
  <c r="I31" i="46"/>
  <c r="C31" i="46" s="1"/>
  <c r="I30" i="46"/>
  <c r="C30" i="46"/>
  <c r="I29" i="46"/>
  <c r="C29" i="46" s="1"/>
  <c r="I28" i="46"/>
  <c r="C28" i="46"/>
  <c r="I27" i="46"/>
  <c r="C27" i="46" s="1"/>
  <c r="I26" i="46"/>
  <c r="C26" i="46"/>
  <c r="I25" i="46"/>
  <c r="C25" i="46" s="1"/>
  <c r="I24" i="46"/>
  <c r="C24" i="46"/>
  <c r="I23" i="46"/>
  <c r="C23" i="46" s="1"/>
  <c r="I22" i="46"/>
  <c r="C22" i="46" s="1"/>
  <c r="I21" i="46"/>
  <c r="C21" i="46" s="1"/>
  <c r="I20" i="46"/>
  <c r="C20" i="46" s="1"/>
  <c r="I19" i="46"/>
  <c r="C19" i="46" s="1"/>
  <c r="I18" i="46"/>
  <c r="C18" i="46" s="1"/>
  <c r="I17" i="46"/>
  <c r="C17" i="46" s="1"/>
  <c r="I16" i="46"/>
  <c r="C16" i="46" s="1"/>
  <c r="I15" i="46"/>
  <c r="C15" i="46" s="1"/>
  <c r="I14" i="46"/>
  <c r="C14" i="46" s="1"/>
  <c r="I13" i="46"/>
  <c r="C13" i="46" s="1"/>
  <c r="I12" i="46"/>
  <c r="C12" i="46" s="1"/>
  <c r="I11" i="46"/>
  <c r="C11" i="46" s="1"/>
  <c r="I10" i="46"/>
  <c r="C10" i="46" s="1"/>
  <c r="I9" i="46"/>
  <c r="C9" i="46" s="1"/>
  <c r="I8" i="46"/>
  <c r="C8" i="46" s="1"/>
  <c r="I7" i="46"/>
  <c r="C7" i="46" s="1"/>
  <c r="I6" i="46"/>
  <c r="C6" i="46" s="1"/>
  <c r="C51" i="46"/>
  <c r="C48" i="46"/>
  <c r="I46" i="46"/>
  <c r="C46" i="46" s="1"/>
  <c r="B6" i="41"/>
  <c r="F16" i="33"/>
  <c r="B12" i="34"/>
  <c r="B11" i="34"/>
  <c r="B10" i="34"/>
  <c r="B9" i="34"/>
  <c r="B8" i="34"/>
  <c r="A10" i="32"/>
  <c r="A9" i="32"/>
  <c r="A8" i="32"/>
  <c r="A7" i="32"/>
  <c r="A6" i="3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E46" i="52"/>
  <c r="C46" i="52"/>
  <c r="A46" i="46"/>
  <c r="K46" i="45"/>
  <c r="J46" i="45"/>
  <c r="I46" i="45"/>
  <c r="H46" i="45"/>
  <c r="G46" i="45"/>
  <c r="F46" i="45"/>
  <c r="E46" i="45"/>
  <c r="B38" i="38"/>
  <c r="B39" i="38"/>
  <c r="B40" i="38"/>
  <c r="B41" i="38"/>
  <c r="B42" i="38"/>
  <c r="B43" i="38"/>
  <c r="B44" i="38"/>
  <c r="B35" i="38"/>
  <c r="B37" i="38"/>
  <c r="B36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D22" i="33"/>
  <c r="C22" i="33"/>
  <c r="B22" i="33"/>
  <c r="E22" i="33"/>
</calcChain>
</file>

<file path=xl/sharedStrings.xml><?xml version="1.0" encoding="utf-8"?>
<sst xmlns="http://schemas.openxmlformats.org/spreadsheetml/2006/main" count="958" uniqueCount="285">
  <si>
    <t>ANEXO ESTADÍSTICO</t>
  </si>
  <si>
    <t>Producto</t>
  </si>
  <si>
    <t>RANKING</t>
  </si>
  <si>
    <t>Características técnicas, físicas, etc.</t>
  </si>
  <si>
    <t>1° tipo</t>
  </si>
  <si>
    <t>2° tipo</t>
  </si>
  <si>
    <t>3° tipo</t>
  </si>
  <si>
    <t>Mes</t>
  </si>
  <si>
    <t>Año</t>
  </si>
  <si>
    <t>.................</t>
  </si>
  <si>
    <t>Período</t>
  </si>
  <si>
    <t>Total</t>
  </si>
  <si>
    <t>importadas de todos los orígenes.</t>
  </si>
  <si>
    <t>Origen:.............................</t>
  </si>
  <si>
    <t>Valores ($)</t>
  </si>
  <si>
    <t>Valor FOB</t>
  </si>
  <si>
    <t>Existencias de</t>
  </si>
  <si>
    <t>Producción</t>
  </si>
  <si>
    <t>Autoconsumo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</si>
  <si>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</si>
  <si>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</si>
  <si>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</si>
  <si>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</si>
  <si>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</si>
  <si>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</si>
  <si>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</si>
  <si>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</si>
  <si>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</si>
  <si>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</si>
  <si>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</si>
  <si>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</si>
  <si>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</si>
  <si>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</si>
  <si>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</si>
  <si>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</si>
  <si>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</si>
  <si>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</si>
  <si>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</si>
  <si>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</si>
  <si>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</si>
  <si>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</si>
  <si>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</si>
  <si>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</si>
  <si>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</si>
  <si>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</si>
  <si>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</si>
  <si>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</si>
  <si>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</si>
  <si>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</si>
  <si>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</si>
  <si>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</si>
  <si>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</si>
  <si>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</si>
  <si>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</si>
  <si>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</si>
  <si>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</si>
  <si>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</si>
  <si>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</si>
  <si>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</si>
  <si>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</si>
  <si>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</si>
  <si>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</si>
  <si>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</si>
  <si>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</si>
  <si>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</si>
  <si>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</si>
  <si>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</si>
  <si>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</si>
  <si>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</si>
  <si>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</si>
  <si>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</si>
  <si>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</si>
  <si>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</si>
  <si>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</si>
  <si>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</si>
  <si>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</si>
  <si>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</si>
  <si>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Facturado (1)</t>
  </si>
  <si>
    <t>Por Ventas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</si>
  <si>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</si>
  <si>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</si>
  <si>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</si>
  <si>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</si>
  <si>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</si>
  <si>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(Total)</t>
  </si>
  <si>
    <t>(1) Completar un cuadro por cada origen desde el que realizó importaciones.</t>
  </si>
  <si>
    <t>SEMITERMINADAS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</si>
  <si>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</si>
  <si>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</si>
  <si>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</si>
  <si>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</si>
  <si>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</si>
  <si>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</si>
  <si>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</si>
  <si>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</si>
  <si>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</si>
  <si>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</si>
  <si>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</si>
  <si>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</si>
  <si>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</si>
  <si>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</si>
  <si>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</si>
  <si>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>Producción nacional (*)</t>
  </si>
  <si>
    <t>Capacidad de producción</t>
  </si>
  <si>
    <t>nacional (*)</t>
  </si>
  <si>
    <t>(*) Indicar la fuente de información o la metodología de estimación.</t>
  </si>
  <si>
    <t>%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</si>
  <si>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</si>
  <si>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</si>
  <si>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</si>
  <si>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</si>
  <si>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</si>
  <si>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</si>
  <si>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US$ FOB</t>
  </si>
  <si>
    <t>Ventas de Producción Propia</t>
  </si>
  <si>
    <t>Ventas de Producción Contratada a Terceros</t>
  </si>
  <si>
    <t>1º mes con operaciones</t>
  </si>
  <si>
    <t>COMPLETAR</t>
  </si>
  <si>
    <t>ATENCIÓN</t>
  </si>
  <si>
    <t>Cantidad de Empleados</t>
  </si>
  <si>
    <t>Cantidad de empleados y masa salarial</t>
  </si>
  <si>
    <t>Cuadro Nº 6</t>
  </si>
  <si>
    <t>Área de producción</t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</si>
  <si>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</si>
  <si>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</si>
  <si>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</si>
  <si>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</si>
  <si>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</si>
  <si>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</si>
  <si>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</si>
  <si>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</si>
  <si>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</si>
  <si>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</si>
  <si>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</si>
  <si>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Cuadro N° 7</t>
  </si>
  <si>
    <t>Nota: Esta información debe ser consistente con el resto de la información suministrada en el cuestionario, en especial en el Cuadro Nº 8.</t>
  </si>
  <si>
    <t>en pesos</t>
  </si>
  <si>
    <t>Agregue todas las filas que le resulten necesarias.</t>
  </si>
  <si>
    <t>comunes de fábrica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</si>
  <si>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</si>
  <si>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</si>
  <si>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</si>
  <si>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</si>
  <si>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</si>
  <si>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</si>
  <si>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</si>
  <si>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unidad de medida del insumo</t>
  </si>
  <si>
    <t xml:space="preserve">Insumos nacionales </t>
  </si>
  <si>
    <t>Insumos importados</t>
  </si>
  <si>
    <t>Cuadro Nº 10.a</t>
  </si>
  <si>
    <t>Existencias al cierre de cada período</t>
  </si>
  <si>
    <t>….° tipo</t>
  </si>
  <si>
    <t>Otros (Resto)</t>
  </si>
  <si>
    <t>Beneficio Fiscal</t>
  </si>
  <si>
    <t>Cuadro Nº 4.2.b</t>
  </si>
  <si>
    <t>Cuadro Nº 4.2.a</t>
  </si>
  <si>
    <t>(1)   Insumos o componentes  o partes y piezas o subconjuntos. Proporcionar la información de los principales insumos utilizados en el proceso de producción (aquellos que repesenten al menos un 80% del total de insumos nacionales/importados). Agregue las filas que sean necesarias.</t>
  </si>
  <si>
    <t>Origenes no objeto de medidas</t>
  </si>
  <si>
    <t>(vendidos al mercado interno)</t>
  </si>
  <si>
    <t>* En caso de existir más de un despacho por mes, completar estos datos en una hoja separada o insertar las filas necesarias.</t>
  </si>
  <si>
    <t>Supongamos que la capacidad de la etapa que limita la producción fue utilizada en 2016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</si>
  <si>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</si>
  <si>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</si>
  <si>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</si>
  <si>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</si>
  <si>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promedio 2018</t>
  </si>
  <si>
    <t>CONTROLES CNCE</t>
  </si>
  <si>
    <t>(muestran el resumen público del cuadro confidencial)</t>
  </si>
  <si>
    <t>Cuadro Nº 15</t>
  </si>
  <si>
    <t>Costo de nacionalización</t>
  </si>
  <si>
    <t>CONCEPTO</t>
  </si>
  <si>
    <t>Valor $</t>
  </si>
  <si>
    <t>TIPO DE CAMBIO UTILIZADO ($/U$S)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</si>
  <si>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</si>
  <si>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</si>
  <si>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</si>
  <si>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</si>
  <si>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</si>
  <si>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</si>
  <si>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</si>
  <si>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</si>
  <si>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</si>
  <si>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</si>
  <si>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VALOR  NACIONALIZADO</t>
  </si>
  <si>
    <t>FLETE INTERNO (s/Nacionaliz)</t>
  </si>
  <si>
    <t>SEGURO INTERNO (s/Nacionalz.)</t>
  </si>
  <si>
    <t>OTROS (detallar) (s/Nacionaliz.)</t>
  </si>
  <si>
    <t>SUB-TOTAL (en depósito del importador)</t>
  </si>
  <si>
    <t>GS. ADMINISTRACION</t>
  </si>
  <si>
    <t>1-</t>
  </si>
  <si>
    <t>2-</t>
  </si>
  <si>
    <t>GS. COMERCIALIZ.</t>
  </si>
  <si>
    <t>GS. FINANCIEROS DE CAPITAL DE TRABAJO</t>
  </si>
  <si>
    <t>OTROS GASTOS</t>
  </si>
  <si>
    <t>COSTO MEDIO UNITARIO</t>
  </si>
  <si>
    <t>MG. DE UTILIDAD (s/C.M.U.)</t>
  </si>
  <si>
    <t>Masa salarial (en pesos)</t>
  </si>
  <si>
    <t>administración y comercialización</t>
  </si>
  <si>
    <t>(1) sin incluir IVA ni impuestos internos y neto de devoluciones y descuentos comerciales y puesto en el depósito de los clientes</t>
  </si>
  <si>
    <t>(2) neto de devoluciones</t>
  </si>
  <si>
    <t>producidos por su empresa</t>
  </si>
  <si>
    <t>promedio 2019</t>
  </si>
  <si>
    <t>ene-feb 2020</t>
  </si>
  <si>
    <t>ene-feb 2021</t>
  </si>
  <si>
    <r>
      <t>En unidades</t>
    </r>
    <r>
      <rPr>
        <b/>
        <i/>
        <sz val="10"/>
        <rFont val="Arial"/>
        <family val="2"/>
      </rPr>
      <t xml:space="preserve"> </t>
    </r>
  </si>
  <si>
    <t>Unidades</t>
  </si>
  <si>
    <t>Estructura de costos de Anteojos</t>
  </si>
  <si>
    <t>modelo: Armazón de plástico</t>
  </si>
  <si>
    <t>unidad</t>
  </si>
  <si>
    <t>promedio ene-feb 2021</t>
  </si>
  <si>
    <t>promedio 2020</t>
  </si>
  <si>
    <t>modelo: Armazón de metal</t>
  </si>
  <si>
    <t>Cuadro N° 8.b</t>
  </si>
  <si>
    <t>Cuadro N° 8.a</t>
  </si>
  <si>
    <t>Cuadro N° 8.c</t>
  </si>
  <si>
    <t>modelo: Anteojos de sol de plástico</t>
  </si>
  <si>
    <t>en pesos por unidad</t>
  </si>
  <si>
    <t>Cuadro N° 8.d</t>
  </si>
  <si>
    <t>modelo: Anteojos de sol de metal</t>
  </si>
  <si>
    <t>(Unidades)(2)</t>
  </si>
  <si>
    <t>1 unidad de armazón de plástico</t>
  </si>
  <si>
    <t>1 unidad de armazón de metal</t>
  </si>
  <si>
    <t>Cuadro Nº 10.b</t>
  </si>
  <si>
    <t>Cuadro Nº 10.c</t>
  </si>
  <si>
    <t>Cuadro N° 1.b</t>
  </si>
  <si>
    <t>Producción y capacidad de producción nacional de armazones</t>
  </si>
  <si>
    <t>(En unidades)</t>
  </si>
  <si>
    <t>Cuadro Nº 2.a</t>
  </si>
  <si>
    <t>Cuadro N° 1.a</t>
  </si>
  <si>
    <t>Producción y capacidad de producción nacional de anteojos de sol</t>
  </si>
  <si>
    <t>Cuadro Nº 3.a</t>
  </si>
  <si>
    <t>Producción, Autoconusmo, Ventas, Exportaciones y Existencias de Armazones</t>
  </si>
  <si>
    <t>Cuadro Nº 3.b</t>
  </si>
  <si>
    <t>Producción, Autoconusmo, Ventas, Exportaciones y Existencias de Anteojos de sol</t>
  </si>
  <si>
    <t>Ventas de Armazones</t>
  </si>
  <si>
    <t>Cuadro Nº 4.1.a</t>
  </si>
  <si>
    <t>Cuadro Nº 4.1.b</t>
  </si>
  <si>
    <t>Ventas de Anteojos de sol</t>
  </si>
  <si>
    <t>Exportaciones de Armazones</t>
  </si>
  <si>
    <t>Exportaciones de Anteojos de sol</t>
  </si>
  <si>
    <t>Cuadro Nº 4.2.a.1</t>
  </si>
  <si>
    <t>Cuadro Nº 4.2.b.1</t>
  </si>
  <si>
    <t>Cuadro Nº 5.a</t>
  </si>
  <si>
    <t>Capacidad máxima de producción de Armazones</t>
  </si>
  <si>
    <t>Cuadro Nº 5.b</t>
  </si>
  <si>
    <t>Capacidad máxima de producción de Anteojos de sol</t>
  </si>
  <si>
    <t>Armazones</t>
  </si>
  <si>
    <t>Anteojos de sol</t>
  </si>
  <si>
    <r>
      <t xml:space="preserve">Costos Totales del conjunto de todos los </t>
    </r>
    <r>
      <rPr>
        <b/>
        <u/>
        <sz val="10"/>
        <rFont val="Arial"/>
        <family val="2"/>
      </rPr>
      <t>Anteojos</t>
    </r>
  </si>
  <si>
    <t>Cuadro N° 9.a</t>
  </si>
  <si>
    <t>Información adicional sobre la Estructura de Costos de Anteojos</t>
  </si>
  <si>
    <t>cantidad por unidad</t>
  </si>
  <si>
    <t>Cuadro N° 9.c</t>
  </si>
  <si>
    <t>Cuadro N° 9.b</t>
  </si>
  <si>
    <t>Cuadro N° 9.d</t>
  </si>
  <si>
    <t>Cuadro Nº 10.d</t>
  </si>
  <si>
    <t>Importaciones de Armazones</t>
  </si>
  <si>
    <t>Cuadro N° 11.a</t>
  </si>
  <si>
    <t>Importaciones de Anteojos de sol</t>
  </si>
  <si>
    <t>Cuadro N° 11.b</t>
  </si>
  <si>
    <t>(en unidades y valores de primera venta)</t>
  </si>
  <si>
    <t>Cuadro N° 12.a</t>
  </si>
  <si>
    <t>Cuadro N° 12.b</t>
  </si>
  <si>
    <t>de una unidad de Armazón de plástico</t>
  </si>
  <si>
    <t>Cuadro Nº 13.a</t>
  </si>
  <si>
    <t>Cuadro Nº 13.b</t>
  </si>
  <si>
    <t>de una unidad de Armazón de metal</t>
  </si>
  <si>
    <t>Cuadro Nº 13.c</t>
  </si>
  <si>
    <t>Cuadro Nº 13.d</t>
  </si>
  <si>
    <t>En unidades</t>
  </si>
  <si>
    <t>Armazones importados de todos los orígenes</t>
  </si>
  <si>
    <t>Cuadro N° 14.a</t>
  </si>
  <si>
    <t>China</t>
  </si>
  <si>
    <t>Cuadro N° 14.b</t>
  </si>
  <si>
    <t>Anteojos de sol importados de todos los orígenes</t>
  </si>
  <si>
    <t>de una unidad de Anteojo de sol de plástico</t>
  </si>
  <si>
    <t>de una unidad de Anteojo de sol de metal</t>
  </si>
  <si>
    <t>Tipos de Armazones</t>
  </si>
  <si>
    <t>Tipos de Anteojos de sol</t>
  </si>
  <si>
    <t>1 unidad de anteojo de sol de metal</t>
  </si>
  <si>
    <t>1 unidad de anteojo de sol de plástico</t>
  </si>
  <si>
    <t>Reventa al mercado interno de Armazones</t>
  </si>
  <si>
    <t>Reventa al mercado interno de Anteojos de sol</t>
  </si>
  <si>
    <t>Origen: China</t>
  </si>
  <si>
    <t>Importaciones de Anteojos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</si>
</sst>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_ \ \ ;______@_ \ \ \ "/>
    <numFmt numFmtId="166" formatCode="_-* #,##0.00\ [$€]_-;\-* #,##0.00\ [$€]_-;_-* &quot;-&quot;??\ [$€]_-;_-@_-"/>
  </numFmts>
  <fonts count="2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MS Sans Serif"/>
    </font>
    <font>
      <i/>
      <u/>
      <sz val="10"/>
      <name val="MS Sans Serif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0" fontId="3" fillId="0" borderId="1"/>
    <xf numFmtId="164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503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19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65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19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0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19" xfId="0" applyNumberFormat="1" applyFont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3" fontId="11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17" fontId="4" fillId="3" borderId="19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17" fillId="0" borderId="23" xfId="0" applyFont="1" applyBorder="1" applyProtection="1">
      <protection locked="0"/>
    </xf>
    <xf numFmtId="0" fontId="17" fillId="0" borderId="24" xfId="0" applyFont="1" applyBorder="1" applyProtection="1">
      <protection locked="0"/>
    </xf>
    <xf numFmtId="49" fontId="17" fillId="0" borderId="9" xfId="0" applyNumberFormat="1" applyFont="1" applyBorder="1" applyAlignment="1" applyProtection="1">
      <alignment horizontal="center"/>
      <protection locked="0"/>
    </xf>
    <xf numFmtId="0" fontId="17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17" fillId="0" borderId="28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14" xfId="0" applyFont="1" applyBorder="1" applyProtection="1">
      <protection locked="0"/>
    </xf>
    <xf numFmtId="0" fontId="14" fillId="0" borderId="20" xfId="0" applyFont="1" applyBorder="1" applyProtection="1">
      <protection locked="0"/>
    </xf>
    <xf numFmtId="0" fontId="14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17" fontId="4" fillId="0" borderId="19" xfId="0" applyNumberFormat="1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2" fillId="0" borderId="0" xfId="5" applyFont="1" applyFill="1" applyBorder="1" applyProtection="1">
      <protection locked="0"/>
    </xf>
    <xf numFmtId="0" fontId="12" fillId="0" borderId="0" xfId="5" applyFont="1" applyBorder="1" applyProtection="1"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38" xfId="5" applyBorder="1" applyAlignment="1" applyProtection="1">
      <alignment horizontal="center"/>
      <protection locked="0"/>
    </xf>
    <xf numFmtId="9" fontId="3" fillId="0" borderId="31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42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37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36" xfId="5" applyBorder="1" applyAlignment="1" applyProtection="1">
      <alignment horizontal="center"/>
      <protection locked="0"/>
    </xf>
    <xf numFmtId="0" fontId="3" fillId="0" borderId="39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19" xfId="5" applyFont="1" applyBorder="1" applyProtection="1">
      <protection locked="0"/>
    </xf>
    <xf numFmtId="0" fontId="3" fillId="0" borderId="43" xfId="5" applyBorder="1" applyAlignment="1" applyProtection="1">
      <alignment horizontal="center"/>
      <protection locked="0"/>
    </xf>
    <xf numFmtId="9" fontId="3" fillId="0" borderId="32" xfId="6" applyBorder="1" applyAlignment="1" applyProtection="1">
      <alignment horizontal="center"/>
      <protection locked="0"/>
    </xf>
    <xf numFmtId="0" fontId="3" fillId="0" borderId="44" xfId="5" applyBorder="1" applyAlignment="1" applyProtection="1">
      <alignment horizontal="center"/>
      <protection locked="0"/>
    </xf>
    <xf numFmtId="0" fontId="1" fillId="0" borderId="19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5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3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9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Continuous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1" fillId="0" borderId="26" xfId="6" applyFont="1" applyBorder="1" applyAlignment="1" applyProtection="1">
      <alignment horizontal="center"/>
      <protection locked="0"/>
    </xf>
    <xf numFmtId="9" fontId="1" fillId="0" borderId="27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19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0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3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23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25" xfId="5" applyFont="1" applyBorder="1" applyAlignment="1" applyProtection="1">
      <alignment vertical="center"/>
      <protection locked="0"/>
    </xf>
    <xf numFmtId="0" fontId="11" fillId="0" borderId="28" xfId="0" applyFont="1" applyBorder="1" applyProtection="1">
      <protection locked="0"/>
    </xf>
    <xf numFmtId="0" fontId="11" fillId="0" borderId="2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center"/>
      <protection locked="0"/>
    </xf>
    <xf numFmtId="4" fontId="3" fillId="4" borderId="15" xfId="3" quotePrefix="1" applyNumberFormat="1" applyFont="1" applyFill="1" applyBorder="1" applyAlignment="1" applyProtection="1">
      <alignment horizontal="center"/>
    </xf>
    <xf numFmtId="4" fontId="3" fillId="4" borderId="11" xfId="3" quotePrefix="1" applyNumberFormat="1" applyFont="1" applyFill="1" applyBorder="1" applyAlignment="1" applyProtection="1">
      <alignment horizontal="center"/>
    </xf>
    <xf numFmtId="4" fontId="3" fillId="4" borderId="12" xfId="3" quotePrefix="1" applyNumberFormat="1" applyFont="1" applyFill="1" applyBorder="1" applyAlignment="1" applyProtection="1">
      <alignment horizontal="center"/>
    </xf>
    <xf numFmtId="4" fontId="3" fillId="4" borderId="19" xfId="3" quotePrefix="1" applyNumberFormat="1" applyFont="1" applyFill="1" applyBorder="1" applyAlignment="1" applyProtection="1">
      <alignment horizontal="center"/>
    </xf>
    <xf numFmtId="4" fontId="3" fillId="4" borderId="2" xfId="3" quotePrefix="1" applyNumberFormat="1" applyFont="1" applyFill="1" applyBorder="1" applyAlignment="1" applyProtection="1">
      <alignment horizontal="center"/>
    </xf>
    <xf numFmtId="4" fontId="3" fillId="5" borderId="2" xfId="0" applyNumberFormat="1" applyFont="1" applyFill="1" applyBorder="1" applyAlignment="1" applyProtection="1">
      <alignment horizontal="center"/>
    </xf>
    <xf numFmtId="4" fontId="3" fillId="5" borderId="11" xfId="0" applyNumberFormat="1" applyFont="1" applyFill="1" applyBorder="1" applyAlignment="1" applyProtection="1">
      <alignment horizontal="center"/>
    </xf>
    <xf numFmtId="4" fontId="3" fillId="5" borderId="12" xfId="0" applyNumberFormat="1" applyFont="1" applyFill="1" applyBorder="1" applyAlignment="1" applyProtection="1">
      <alignment horizontal="center"/>
    </xf>
    <xf numFmtId="4" fontId="3" fillId="5" borderId="20" xfId="0" applyNumberFormat="1" applyFont="1" applyFill="1" applyBorder="1" applyAlignment="1" applyProtection="1">
      <alignment horizontal="center"/>
    </xf>
    <xf numFmtId="4" fontId="3" fillId="5" borderId="12" xfId="0" quotePrefix="1" applyNumberFormat="1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47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Continuous"/>
      <protection locked="0"/>
    </xf>
    <xf numFmtId="0" fontId="7" fillId="0" borderId="0" xfId="4" applyFont="1"/>
    <xf numFmtId="0" fontId="20" fillId="0" borderId="0" xfId="4" applyFont="1"/>
    <xf numFmtId="0" fontId="7" fillId="0" borderId="14" xfId="4" applyFont="1" applyBorder="1" applyAlignment="1" applyProtection="1">
      <alignment horizontal="center"/>
      <protection locked="0"/>
    </xf>
    <xf numFmtId="0" fontId="7" fillId="0" borderId="28" xfId="4" applyFont="1" applyBorder="1" applyAlignment="1" applyProtection="1">
      <alignment horizontal="centerContinuous"/>
      <protection locked="0"/>
    </xf>
    <xf numFmtId="0" fontId="7" fillId="0" borderId="8" xfId="4" applyFont="1" applyBorder="1" applyAlignment="1" applyProtection="1">
      <alignment horizontal="center"/>
      <protection locked="0"/>
    </xf>
    <xf numFmtId="0" fontId="7" fillId="0" borderId="43" xfId="4" applyFont="1" applyBorder="1" applyAlignment="1" applyProtection="1">
      <alignment horizontal="center"/>
      <protection locked="0"/>
    </xf>
    <xf numFmtId="0" fontId="7" fillId="0" borderId="39" xfId="4" applyFont="1" applyBorder="1" applyAlignment="1" applyProtection="1">
      <alignment horizontal="center"/>
      <protection locked="0"/>
    </xf>
    <xf numFmtId="0" fontId="7" fillId="0" borderId="0" xfId="4" applyFont="1" applyAlignment="1">
      <alignment horizontal="center"/>
    </xf>
    <xf numFmtId="0" fontId="7" fillId="4" borderId="18" xfId="4" applyFont="1" applyFill="1" applyBorder="1" applyAlignment="1" applyProtection="1">
      <alignment horizontal="center" wrapText="1"/>
      <protection locked="0"/>
    </xf>
    <xf numFmtId="0" fontId="7" fillId="4" borderId="3" xfId="4" applyFont="1" applyFill="1" applyBorder="1" applyAlignment="1" applyProtection="1">
      <alignment horizontal="center"/>
      <protection locked="0"/>
    </xf>
    <xf numFmtId="0" fontId="7" fillId="4" borderId="48" xfId="4" applyFont="1" applyFill="1" applyBorder="1" applyAlignment="1" applyProtection="1">
      <alignment horizontal="center"/>
      <protection locked="0"/>
    </xf>
    <xf numFmtId="0" fontId="19" fillId="0" borderId="36" xfId="4" applyFont="1" applyBorder="1" applyProtection="1">
      <protection locked="0"/>
    </xf>
    <xf numFmtId="0" fontId="7" fillId="0" borderId="3" xfId="4" applyFont="1" applyBorder="1" applyProtection="1">
      <protection locked="0"/>
    </xf>
    <xf numFmtId="0" fontId="7" fillId="0" borderId="36" xfId="4" applyFont="1" applyBorder="1" applyProtection="1">
      <protection locked="0"/>
    </xf>
    <xf numFmtId="0" fontId="19" fillId="0" borderId="41" xfId="4" applyFont="1" applyBorder="1" applyProtection="1">
      <protection locked="0"/>
    </xf>
    <xf numFmtId="0" fontId="7" fillId="0" borderId="49" xfId="4" applyFont="1" applyBorder="1" applyProtection="1">
      <protection locked="0"/>
    </xf>
    <xf numFmtId="0" fontId="7" fillId="0" borderId="50" xfId="4" applyFont="1" applyBorder="1" applyProtection="1">
      <protection locked="0"/>
    </xf>
    <xf numFmtId="0" fontId="7" fillId="0" borderId="51" xfId="4" applyFont="1" applyBorder="1" applyProtection="1">
      <protection locked="0"/>
    </xf>
    <xf numFmtId="0" fontId="7" fillId="0" borderId="52" xfId="4" applyFont="1" applyBorder="1" applyProtection="1">
      <protection locked="0"/>
    </xf>
    <xf numFmtId="0" fontId="7" fillId="0" borderId="53" xfId="4" applyFont="1" applyBorder="1" applyProtection="1">
      <protection locked="0"/>
    </xf>
    <xf numFmtId="0" fontId="7" fillId="0" borderId="0" xfId="4" applyFont="1" applyProtection="1">
      <protection locked="0"/>
    </xf>
    <xf numFmtId="0" fontId="7" fillId="6" borderId="0" xfId="4" applyFont="1" applyFill="1"/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Continuous"/>
      <protection locked="0"/>
    </xf>
    <xf numFmtId="0" fontId="21" fillId="0" borderId="0" xfId="0" applyFont="1" applyProtection="1">
      <protection locked="0"/>
    </xf>
    <xf numFmtId="0" fontId="4" fillId="7" borderId="0" xfId="0" applyFont="1" applyFill="1" applyAlignment="1" applyProtection="1">
      <alignment horizontal="centerContinuous"/>
      <protection locked="0"/>
    </xf>
    <xf numFmtId="0" fontId="11" fillId="7" borderId="0" xfId="0" applyFont="1" applyFill="1" applyAlignment="1" applyProtection="1">
      <alignment horizontal="centerContinuous"/>
      <protection locked="0"/>
    </xf>
    <xf numFmtId="0" fontId="0" fillId="7" borderId="0" xfId="0" applyFill="1" applyAlignment="1" applyProtection="1">
      <alignment horizontal="centerContinuous"/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0" fillId="7" borderId="0" xfId="0" applyFill="1"/>
    <xf numFmtId="0" fontId="3" fillId="0" borderId="0" xfId="4" applyFont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7" borderId="0" xfId="0" applyFont="1" applyFill="1" applyProtection="1">
      <protection locked="0"/>
    </xf>
    <xf numFmtId="0" fontId="0" fillId="7" borderId="0" xfId="0" applyFill="1" applyBorder="1" applyProtection="1">
      <protection locked="0"/>
    </xf>
    <xf numFmtId="0" fontId="7" fillId="7" borderId="3" xfId="4" applyFont="1" applyFill="1" applyBorder="1" applyProtection="1">
      <protection locked="0"/>
    </xf>
    <xf numFmtId="0" fontId="7" fillId="7" borderId="49" xfId="4" applyFont="1" applyFill="1" applyBorder="1" applyProtection="1">
      <protection locked="0"/>
    </xf>
    <xf numFmtId="0" fontId="7" fillId="7" borderId="51" xfId="4" applyFont="1" applyFill="1" applyBorder="1" applyProtection="1">
      <protection locked="0"/>
    </xf>
    <xf numFmtId="0" fontId="7" fillId="7" borderId="53" xfId="4" applyFont="1" applyFill="1" applyBorder="1" applyProtection="1">
      <protection locked="0"/>
    </xf>
    <xf numFmtId="0" fontId="7" fillId="7" borderId="0" xfId="4" applyFont="1" applyFill="1" applyProtection="1">
      <protection locked="0"/>
    </xf>
    <xf numFmtId="0" fontId="7" fillId="7" borderId="0" xfId="4" applyFont="1" applyFill="1"/>
    <xf numFmtId="0" fontId="7" fillId="7" borderId="0" xfId="4" applyFont="1" applyFill="1" applyAlignment="1" applyProtection="1">
      <alignment horizontal="centerContinuous"/>
      <protection locked="0"/>
    </xf>
    <xf numFmtId="0" fontId="3" fillId="7" borderId="0" xfId="4" applyFont="1" applyFill="1" applyAlignment="1" applyProtection="1">
      <alignment horizontal="centerContinuous"/>
      <protection locked="0"/>
    </xf>
    <xf numFmtId="0" fontId="12" fillId="7" borderId="0" xfId="4" applyFont="1" applyFill="1" applyAlignment="1" applyProtection="1">
      <alignment horizontal="centerContinuous"/>
      <protection locked="0"/>
    </xf>
    <xf numFmtId="0" fontId="4" fillId="7" borderId="0" xfId="0" applyFont="1" applyFill="1" applyAlignment="1" applyProtection="1">
      <protection locked="0"/>
    </xf>
    <xf numFmtId="0" fontId="4" fillId="7" borderId="25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4" fillId="7" borderId="11" xfId="0" applyFont="1" applyFill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0" fontId="16" fillId="0" borderId="15" xfId="0" applyFont="1" applyBorder="1" applyAlignment="1" applyProtection="1">
      <alignment horizontal="center"/>
      <protection locked="0"/>
    </xf>
    <xf numFmtId="17" fontId="4" fillId="3" borderId="0" xfId="0" applyNumberFormat="1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3" fontId="11" fillId="0" borderId="55" xfId="3" quotePrefix="1" applyNumberFormat="1" applyFont="1" applyFill="1" applyBorder="1" applyAlignment="1" applyProtection="1">
      <alignment horizontal="right"/>
      <protection locked="0"/>
    </xf>
    <xf numFmtId="3" fontId="11" fillId="0" borderId="56" xfId="3" quotePrefix="1" applyNumberFormat="1" applyFont="1" applyFill="1" applyBorder="1" applyAlignment="1" applyProtection="1">
      <alignment horizontal="right"/>
      <protection locked="0"/>
    </xf>
    <xf numFmtId="3" fontId="11" fillId="0" borderId="49" xfId="3" quotePrefix="1" applyNumberFormat="1" applyFont="1" applyFill="1" applyBorder="1" applyAlignment="1" applyProtection="1">
      <alignment horizontal="right"/>
      <protection locked="0"/>
    </xf>
    <xf numFmtId="3" fontId="11" fillId="0" borderId="57" xfId="3" quotePrefix="1" applyNumberFormat="1" applyFont="1" applyFill="1" applyBorder="1" applyAlignment="1" applyProtection="1">
      <alignment horizontal="right"/>
      <protection locked="0"/>
    </xf>
    <xf numFmtId="3" fontId="11" fillId="0" borderId="58" xfId="3" quotePrefix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3" fontId="11" fillId="0" borderId="57" xfId="0" applyNumberFormat="1" applyFont="1" applyBorder="1" applyAlignment="1" applyProtection="1">
      <alignment horizontal="center"/>
      <protection locked="0"/>
    </xf>
    <xf numFmtId="3" fontId="11" fillId="0" borderId="56" xfId="0" applyNumberFormat="1" applyFont="1" applyBorder="1" applyAlignment="1" applyProtection="1">
      <alignment horizontal="center"/>
      <protection locked="0"/>
    </xf>
    <xf numFmtId="3" fontId="11" fillId="0" borderId="58" xfId="0" applyNumberFormat="1" applyFont="1" applyBorder="1" applyAlignment="1" applyProtection="1">
      <alignment horizontal="center"/>
      <protection locked="0"/>
    </xf>
    <xf numFmtId="0" fontId="11" fillId="0" borderId="58" xfId="0" quotePrefix="1" applyFont="1" applyFill="1" applyBorder="1" applyAlignment="1" applyProtection="1">
      <alignment horizontal="center"/>
      <protection locked="0"/>
    </xf>
    <xf numFmtId="3" fontId="11" fillId="0" borderId="58" xfId="0" quotePrefix="1" applyNumberFormat="1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3" fontId="11" fillId="0" borderId="12" xfId="0" quotePrefix="1" applyNumberFormat="1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1" fontId="4" fillId="7" borderId="2" xfId="0" applyNumberFormat="1" applyFont="1" applyFill="1" applyBorder="1" applyAlignment="1" applyProtection="1">
      <alignment horizontal="center"/>
      <protection locked="0"/>
    </xf>
    <xf numFmtId="1" fontId="4" fillId="7" borderId="12" xfId="0" applyNumberFormat="1" applyFont="1" applyFill="1" applyBorder="1" applyAlignment="1" applyProtection="1">
      <alignment horizontal="center"/>
      <protection locked="0"/>
    </xf>
    <xf numFmtId="3" fontId="11" fillId="0" borderId="15" xfId="0" applyNumberFormat="1" applyFont="1" applyBorder="1" applyAlignment="1" applyProtection="1">
      <alignment horizontal="center"/>
      <protection locked="0"/>
    </xf>
    <xf numFmtId="17" fontId="4" fillId="7" borderId="2" xfId="0" applyNumberFormat="1" applyFont="1" applyFill="1" applyBorder="1" applyAlignment="1" applyProtection="1">
      <alignment horizontal="center"/>
      <protection locked="0"/>
    </xf>
    <xf numFmtId="2" fontId="4" fillId="7" borderId="12" xfId="0" applyNumberFormat="1" applyFont="1" applyFill="1" applyBorder="1" applyAlignment="1" applyProtection="1">
      <alignment horizontal="center"/>
      <protection locked="0"/>
    </xf>
    <xf numFmtId="4" fontId="11" fillId="0" borderId="0" xfId="3" quotePrefix="1" applyNumberFormat="1" applyFont="1" applyFill="1" applyBorder="1" applyAlignment="1" applyProtection="1">
      <alignment horizontal="center"/>
      <protection locked="0"/>
    </xf>
    <xf numFmtId="4" fontId="3" fillId="4" borderId="0" xfId="3" quotePrefix="1" applyNumberFormat="1" applyFont="1" applyFill="1" applyBorder="1" applyAlignment="1" applyProtection="1">
      <alignment horizontal="center"/>
    </xf>
    <xf numFmtId="4" fontId="11" fillId="0" borderId="15" xfId="0" applyNumberFormat="1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Continuous"/>
      <protection locked="0"/>
    </xf>
    <xf numFmtId="0" fontId="0" fillId="7" borderId="0" xfId="0" applyFill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11" fillId="7" borderId="59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4" fillId="7" borderId="30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1" fillId="7" borderId="8" xfId="5" applyFont="1" applyFill="1" applyBorder="1" applyAlignment="1" applyProtection="1">
      <alignment horizontal="center"/>
      <protection locked="0"/>
    </xf>
    <xf numFmtId="0" fontId="4" fillId="7" borderId="0" xfId="5" applyFont="1" applyFill="1" applyBorder="1" applyAlignment="1" applyProtection="1">
      <alignment horizontal="left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11" fillId="7" borderId="11" xfId="0" applyFont="1" applyFill="1" applyBorder="1" applyProtection="1">
      <protection locked="0"/>
    </xf>
    <xf numFmtId="0" fontId="4" fillId="7" borderId="20" xfId="0" applyFont="1" applyFill="1" applyBorder="1" applyAlignment="1" applyProtection="1">
      <alignment horizontal="center"/>
      <protection locked="0"/>
    </xf>
    <xf numFmtId="0" fontId="11" fillId="7" borderId="20" xfId="0" applyFont="1" applyFill="1" applyBorder="1" applyProtection="1"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11" fillId="7" borderId="8" xfId="0" applyFont="1" applyFill="1" applyBorder="1" applyProtection="1"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11" fillId="7" borderId="2" xfId="0" applyFont="1" applyFill="1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3" xfId="0" applyBorder="1" applyProtection="1">
      <protection locked="0"/>
    </xf>
    <xf numFmtId="17" fontId="4" fillId="7" borderId="12" xfId="0" applyNumberFormat="1" applyFont="1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1" fillId="7" borderId="9" xfId="0" applyFont="1" applyFill="1" applyBorder="1" applyAlignment="1" applyProtection="1">
      <alignment horizontal="center" vertical="center"/>
      <protection locked="0"/>
    </xf>
    <xf numFmtId="0" fontId="0" fillId="0" borderId="64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66" xfId="0" applyBorder="1" applyProtection="1">
      <protection locked="0"/>
    </xf>
    <xf numFmtId="0" fontId="1" fillId="7" borderId="0" xfId="5" applyFont="1" applyFill="1" applyBorder="1" applyAlignment="1" applyProtection="1">
      <alignment horizontal="left"/>
      <protection locked="0"/>
    </xf>
    <xf numFmtId="0" fontId="9" fillId="7" borderId="0" xfId="5" applyFont="1" applyFill="1" applyBorder="1" applyAlignment="1" applyProtection="1">
      <alignment horizontal="left"/>
      <protection locked="0"/>
    </xf>
    <xf numFmtId="0" fontId="3" fillId="7" borderId="8" xfId="0" applyFont="1" applyFill="1" applyBorder="1" applyAlignment="1">
      <alignment horizontal="center" vertical="center" wrapText="1"/>
    </xf>
    <xf numFmtId="17" fontId="4" fillId="0" borderId="33" xfId="0" applyNumberFormat="1" applyFont="1" applyBorder="1" applyAlignment="1" applyProtection="1">
      <alignment horizontal="center"/>
      <protection locked="0"/>
    </xf>
    <xf numFmtId="17" fontId="4" fillId="0" borderId="34" xfId="0" applyNumberFormat="1" applyFont="1" applyBorder="1" applyAlignment="1" applyProtection="1">
      <alignment horizontal="center"/>
      <protection locked="0"/>
    </xf>
    <xf numFmtId="17" fontId="4" fillId="0" borderId="57" xfId="0" applyNumberFormat="1" applyFont="1" applyBorder="1" applyAlignment="1" applyProtection="1">
      <alignment horizontal="center"/>
      <protection locked="0"/>
    </xf>
    <xf numFmtId="17" fontId="4" fillId="0" borderId="5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1" fontId="11" fillId="0" borderId="9" xfId="0" applyNumberFormat="1" applyFont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17" fontId="4" fillId="7" borderId="0" xfId="0" applyNumberFormat="1" applyFont="1" applyFill="1" applyBorder="1" applyAlignment="1" applyProtection="1">
      <alignment horizontal="center"/>
      <protection locked="0"/>
    </xf>
    <xf numFmtId="17" fontId="0" fillId="7" borderId="0" xfId="0" applyNumberFormat="1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Continuous"/>
      <protection locked="0"/>
    </xf>
    <xf numFmtId="0" fontId="4" fillId="7" borderId="57" xfId="0" applyFont="1" applyFill="1" applyBorder="1" applyAlignment="1" applyProtection="1">
      <alignment horizontal="left"/>
      <protection locked="0"/>
    </xf>
    <xf numFmtId="0" fontId="4" fillId="7" borderId="60" xfId="0" applyFont="1" applyFill="1" applyBorder="1" applyAlignment="1" applyProtection="1">
      <alignment horizontal="centerContinuous"/>
      <protection locked="0"/>
    </xf>
    <xf numFmtId="0" fontId="4" fillId="7" borderId="10" xfId="0" applyFont="1" applyFill="1" applyBorder="1" applyAlignment="1" applyProtection="1">
      <alignment horizontal="center"/>
      <protection locked="0"/>
    </xf>
    <xf numFmtId="0" fontId="4" fillId="7" borderId="27" xfId="0" applyFont="1" applyFill="1" applyBorder="1" applyAlignment="1" applyProtection="1">
      <alignment horizontal="center"/>
      <protection locked="0"/>
    </xf>
    <xf numFmtId="0" fontId="4" fillId="7" borderId="67" xfId="0" applyFont="1" applyFill="1" applyBorder="1" applyAlignment="1" applyProtection="1">
      <alignment horizontal="center"/>
      <protection locked="0"/>
    </xf>
    <xf numFmtId="0" fontId="4" fillId="7" borderId="0" xfId="4" applyFont="1" applyFill="1" applyAlignment="1" applyProtection="1">
      <alignment horizontal="centerContinuous"/>
      <protection locked="0"/>
    </xf>
    <xf numFmtId="0" fontId="7" fillId="7" borderId="9" xfId="4" applyFont="1" applyFill="1" applyBorder="1" applyAlignment="1" applyProtection="1">
      <alignment horizontal="center"/>
      <protection locked="0"/>
    </xf>
    <xf numFmtId="0" fontId="18" fillId="7" borderId="0" xfId="4" applyFont="1" applyFill="1" applyAlignment="1" applyProtection="1">
      <alignment horizontal="centerContinuous"/>
      <protection locked="0"/>
    </xf>
    <xf numFmtId="14" fontId="4" fillId="7" borderId="2" xfId="0" applyNumberFormat="1" applyFont="1" applyFill="1" applyBorder="1" applyAlignment="1" applyProtection="1">
      <alignment horizontal="center"/>
      <protection locked="0"/>
    </xf>
    <xf numFmtId="14" fontId="4" fillId="7" borderId="12" xfId="0" applyNumberFormat="1" applyFont="1" applyFill="1" applyBorder="1" applyAlignment="1" applyProtection="1">
      <alignment horizontal="center"/>
      <protection locked="0"/>
    </xf>
    <xf numFmtId="0" fontId="4" fillId="7" borderId="0" xfId="0" applyFont="1" applyFill="1" applyProtection="1">
      <protection locked="0"/>
    </xf>
    <xf numFmtId="0" fontId="4" fillId="7" borderId="9" xfId="0" applyFont="1" applyFill="1" applyBorder="1" applyAlignment="1" applyProtection="1">
      <alignment horizontal="centerContinuous"/>
      <protection locked="0"/>
    </xf>
    <xf numFmtId="0" fontId="14" fillId="7" borderId="29" xfId="0" applyFont="1" applyFill="1" applyBorder="1" applyAlignment="1" applyProtection="1">
      <alignment horizontal="centerContinuous"/>
      <protection locked="0"/>
    </xf>
    <xf numFmtId="0" fontId="14" fillId="7" borderId="30" xfId="0" applyFont="1" applyFill="1" applyBorder="1" applyAlignment="1" applyProtection="1">
      <alignment horizontal="centerContinuous"/>
      <protection locked="0"/>
    </xf>
    <xf numFmtId="0" fontId="4" fillId="7" borderId="28" xfId="0" applyFont="1" applyFill="1" applyBorder="1" applyAlignment="1" applyProtection="1">
      <alignment horizontal="centerContinuous"/>
      <protection locked="0"/>
    </xf>
    <xf numFmtId="0" fontId="4" fillId="7" borderId="68" xfId="0" applyFont="1" applyFill="1" applyBorder="1" applyProtection="1">
      <protection locked="0"/>
    </xf>
    <xf numFmtId="0" fontId="4" fillId="7" borderId="42" xfId="0" applyFont="1" applyFill="1" applyBorder="1" applyProtection="1">
      <protection locked="0"/>
    </xf>
    <xf numFmtId="0" fontId="4" fillId="7" borderId="13" xfId="0" applyFont="1" applyFill="1" applyBorder="1" applyProtection="1">
      <protection locked="0"/>
    </xf>
    <xf numFmtId="14" fontId="4" fillId="0" borderId="15" xfId="0" applyNumberFormat="1" applyFont="1" applyFill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7" fontId="4" fillId="0" borderId="20" xfId="0" applyNumberFormat="1" applyFont="1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4" fillId="7" borderId="15" xfId="0" applyFont="1" applyFill="1" applyBorder="1" applyAlignment="1" applyProtection="1">
      <alignment horizontal="center"/>
      <protection locked="0"/>
    </xf>
    <xf numFmtId="0" fontId="11" fillId="7" borderId="71" xfId="0" applyFont="1" applyFill="1" applyBorder="1" applyProtection="1">
      <protection locked="0"/>
    </xf>
    <xf numFmtId="0" fontId="17" fillId="0" borderId="28" xfId="0" applyFont="1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60" xfId="0" applyFont="1" applyBorder="1" applyAlignment="1" applyProtection="1">
      <alignment horizontal="right"/>
      <protection locked="0"/>
    </xf>
    <xf numFmtId="0" fontId="11" fillId="0" borderId="61" xfId="0" applyFont="1" applyBorder="1" applyAlignment="1" applyProtection="1">
      <alignment horizontal="right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right"/>
      <protection locked="0"/>
    </xf>
    <xf numFmtId="0" fontId="11" fillId="0" borderId="63" xfId="0" applyFont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7" fillId="0" borderId="69" xfId="0" applyFont="1" applyBorder="1" applyAlignment="1" applyProtection="1">
      <alignment horizontal="center"/>
      <protection locked="0"/>
    </xf>
    <xf numFmtId="0" fontId="17" fillId="0" borderId="70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28" xfId="5" applyFont="1" applyFill="1" applyBorder="1" applyAlignment="1" applyProtection="1">
      <alignment horizontal="center"/>
      <protection locked="0"/>
    </xf>
    <xf numFmtId="0" fontId="4" fillId="0" borderId="30" xfId="5" applyFont="1" applyFill="1" applyBorder="1" applyAlignment="1" applyProtection="1">
      <alignment horizontal="center"/>
      <protection locked="0"/>
    </xf>
    <xf numFmtId="0" fontId="4" fillId="7" borderId="28" xfId="5" applyFont="1" applyFill="1" applyBorder="1" applyAlignment="1" applyProtection="1">
      <alignment horizontal="center"/>
      <protection locked="0"/>
    </xf>
    <xf numFmtId="0" fontId="4" fillId="7" borderId="30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wrapText="1"/>
    </xf>
    <xf numFmtId="0" fontId="1" fillId="0" borderId="26" xfId="0" applyFont="1" applyBorder="1" applyAlignment="1" applyProtection="1">
      <alignment horizontal="center"/>
      <protection locked="0"/>
    </xf>
    <xf numFmtId="0" fontId="4" fillId="7" borderId="33" xfId="0" applyFont="1" applyFill="1" applyBorder="1" applyAlignment="1" applyProtection="1">
      <alignment horizontal="center"/>
      <protection locked="0"/>
    </xf>
    <xf numFmtId="0" fontId="4" fillId="7" borderId="6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87086</xdr:rowOff>
    </xdr:from>
    <xdr:to>
      <xdr:col>3</xdr:col>
      <xdr:colOff>772886</xdr:colOff>
      <xdr:row>2</xdr:row>
      <xdr:rowOff>97971</xdr:rowOff>
    </xdr:to>
    <xdr:sp macro="" textlink="">
      <xdr:nvSpPr>
        <xdr:cNvPr id="4184" name="Line 1"/>
        <xdr:cNvSpPr>
          <a:spLocks noChangeShapeType="1"/>
        </xdr:cNvSpPr>
      </xdr:nvSpPr>
      <xdr:spPr bwMode="auto">
        <a:xfrm>
          <a:off x="2520043" y="468086"/>
          <a:ext cx="734786" cy="1088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783771</xdr:colOff>
      <xdr:row>2</xdr:row>
      <xdr:rowOff>0</xdr:rowOff>
    </xdr:from>
    <xdr:to>
      <xdr:col>5</xdr:col>
      <xdr:colOff>707571</xdr:colOff>
      <xdr:row>4</xdr:row>
      <xdr:rowOff>43543</xdr:rowOff>
    </xdr:to>
    <xdr:sp macro="" textlink="">
      <xdr:nvSpPr>
        <xdr:cNvPr id="2135" name="AutoShape 1"/>
        <xdr:cNvSpPr>
          <a:spLocks noChangeArrowheads="1"/>
        </xdr:cNvSpPr>
      </xdr:nvSpPr>
      <xdr:spPr bwMode="auto">
        <a:xfrm rot="1316310">
          <a:off x="4751614" y="315686"/>
          <a:ext cx="729343" cy="359228"/>
        </a:xfrm>
        <a:prstGeom prst="curvedDownArrow">
          <a:avLst>
            <a:gd name="adj1" fmla="val 40606"/>
            <a:gd name="adj2" fmla="val 81212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783771</xdr:colOff>
      <xdr:row>2</xdr:row>
      <xdr:rowOff>0</xdr:rowOff>
    </xdr:from>
    <xdr:to>
      <xdr:col>5</xdr:col>
      <xdr:colOff>707571</xdr:colOff>
      <xdr:row>4</xdr:row>
      <xdr:rowOff>43543</xdr:rowOff>
    </xdr:to>
    <xdr:sp macro="" textlink="">
      <xdr:nvSpPr>
        <xdr:cNvPr id="26649" name="AutoShape 1"/>
        <xdr:cNvSpPr>
          <a:spLocks noChangeArrowheads="1"/>
        </xdr:cNvSpPr>
      </xdr:nvSpPr>
      <xdr:spPr bwMode="auto">
        <a:xfrm rot="1316310">
          <a:off x="4751614" y="315686"/>
          <a:ext cx="729343" cy="359228"/>
        </a:xfrm>
        <a:prstGeom prst="curvedDownArrow">
          <a:avLst>
            <a:gd name="adj1" fmla="val 40606"/>
            <a:gd name="adj2" fmla="val 81212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272143</xdr:colOff>
      <xdr:row>4</xdr:row>
      <xdr:rowOff>391886</xdr:rowOff>
    </xdr:from>
    <xdr:to>
      <xdr:col>6</xdr:col>
      <xdr:colOff>391886</xdr:colOff>
      <xdr:row>5</xdr:row>
      <xdr:rowOff>0</xdr:rowOff>
    </xdr:to>
    <xdr:sp macro="" textlink="">
      <xdr:nvSpPr>
        <xdr:cNvPr id="1115" name="AutoShape 4"/>
        <xdr:cNvSpPr>
          <a:spLocks noChangeArrowheads="1"/>
        </xdr:cNvSpPr>
      </xdr:nvSpPr>
      <xdr:spPr bwMode="auto">
        <a:xfrm rot="1545154">
          <a:off x="7516586" y="1039586"/>
          <a:ext cx="925285" cy="370114"/>
        </a:xfrm>
        <a:prstGeom prst="curvedDownArrow">
          <a:avLst>
            <a:gd name="adj1" fmla="val 51424"/>
            <a:gd name="adj2" fmla="val 10285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272143</xdr:colOff>
      <xdr:row>4</xdr:row>
      <xdr:rowOff>391886</xdr:rowOff>
    </xdr:from>
    <xdr:to>
      <xdr:col>6</xdr:col>
      <xdr:colOff>391886</xdr:colOff>
      <xdr:row>5</xdr:row>
      <xdr:rowOff>0</xdr:rowOff>
    </xdr:to>
    <xdr:sp macro="" textlink="">
      <xdr:nvSpPr>
        <xdr:cNvPr id="27672" name="AutoShape 4"/>
        <xdr:cNvSpPr>
          <a:spLocks noChangeArrowheads="1"/>
        </xdr:cNvSpPr>
      </xdr:nvSpPr>
      <xdr:spPr bwMode="auto">
        <a:xfrm rot="1545154">
          <a:off x="7516586" y="1039586"/>
          <a:ext cx="925285" cy="370114"/>
        </a:xfrm>
        <a:prstGeom prst="curvedDownArrow">
          <a:avLst>
            <a:gd name="adj1" fmla="val 51424"/>
            <a:gd name="adj2" fmla="val 10285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8" workbookViewId="0">
      <selection activeCell="J11" sqref="J11"/>
    </sheetView>
  </sheetViews>
  <sheetFormatPr baseColWidth="10" defaultColWidth="11.3828125" defaultRowHeight="12.45" x14ac:dyDescent="0.3"/>
  <cols>
    <col min="1" max="1" width="12.3046875" style="39" bestFit="1" customWidth="1"/>
    <col min="2" max="4" width="11.3828125" style="39"/>
    <col min="5" max="5" width="12.15234375" style="39" customWidth="1"/>
    <col min="6" max="6" width="11.53515625" style="39" customWidth="1"/>
    <col min="7" max="7" width="11.3828125" style="39"/>
    <col min="8" max="8" width="12.15234375" style="39" customWidth="1"/>
    <col min="9" max="16384" width="11.3828125" style="39"/>
  </cols>
  <sheetData>
    <row r="1" spans="1:8" ht="15" customHeight="1" x14ac:dyDescent="0.3"/>
    <row r="2" spans="1:8" ht="15" customHeight="1" thickBot="1" x14ac:dyDescent="0.35"/>
    <row r="3" spans="1:8" ht="15" customHeight="1" thickBot="1" x14ac:dyDescent="0.35">
      <c r="A3" s="77" t="s">
        <v>124</v>
      </c>
      <c r="B3" s="78"/>
      <c r="C3" s="78"/>
      <c r="D3" s="78"/>
      <c r="E3" s="79"/>
    </row>
    <row r="4" spans="1:8" ht="15" customHeight="1" thickBot="1" x14ac:dyDescent="0.35">
      <c r="A4" s="80" t="s">
        <v>125</v>
      </c>
      <c r="B4" s="81"/>
      <c r="C4" s="81"/>
      <c r="D4" s="81"/>
      <c r="E4" s="82"/>
    </row>
    <row r="5" spans="1:8" ht="15" customHeight="1" thickBot="1" x14ac:dyDescent="0.35"/>
    <row r="6" spans="1:8" ht="15" customHeight="1" thickBot="1" x14ac:dyDescent="0.35">
      <c r="A6" s="83" t="s">
        <v>126</v>
      </c>
      <c r="B6" s="84"/>
      <c r="C6" s="84"/>
      <c r="D6" s="84"/>
      <c r="E6" s="85"/>
    </row>
    <row r="7" spans="1:8" ht="15" customHeight="1" thickBot="1" x14ac:dyDescent="0.35"/>
    <row r="8" spans="1:8" ht="15" customHeight="1" thickBot="1" x14ac:dyDescent="0.35">
      <c r="A8" s="83" t="s">
        <v>127</v>
      </c>
      <c r="B8" s="84"/>
      <c r="C8" s="84"/>
      <c r="D8" s="84"/>
      <c r="E8" s="84"/>
      <c r="F8" s="84"/>
      <c r="G8" s="84"/>
      <c r="H8" s="85"/>
    </row>
    <row r="9" spans="1:8" ht="15" customHeight="1" thickBot="1" x14ac:dyDescent="0.35"/>
    <row r="10" spans="1:8" ht="41.25" customHeight="1" thickBot="1" x14ac:dyDescent="0.35">
      <c r="A10" s="440" t="s">
        <v>128</v>
      </c>
      <c r="B10" s="441"/>
      <c r="C10" s="441"/>
      <c r="D10" s="441"/>
      <c r="E10" s="441"/>
      <c r="F10" s="441"/>
      <c r="G10" s="441"/>
      <c r="H10" s="442"/>
    </row>
    <row r="11" spans="1:8" ht="13.5" customHeight="1" x14ac:dyDescent="0.3"/>
    <row r="12" spans="1:8" ht="13.5" customHeight="1" x14ac:dyDescent="0.3"/>
    <row r="13" spans="1:8" ht="13.5" customHeight="1" x14ac:dyDescent="0.3"/>
    <row r="14" spans="1:8" ht="13.5" customHeight="1" x14ac:dyDescent="0.3"/>
    <row r="15" spans="1:8" ht="11.25" customHeight="1" x14ac:dyDescent="0.3"/>
    <row r="16" spans="1:8" ht="11.25" customHeight="1" x14ac:dyDescent="0.3"/>
    <row r="17" spans="1:1" ht="11.25" customHeight="1" x14ac:dyDescent="0.3">
      <c r="A17" s="86"/>
    </row>
    <row r="18" spans="1:1" ht="11.25" customHeight="1" x14ac:dyDescent="0.3"/>
    <row r="19" spans="1:1" ht="11.25" customHeight="1" x14ac:dyDescent="0.3"/>
    <row r="20" spans="1:1" ht="11.25" customHeight="1" x14ac:dyDescent="0.3"/>
    <row r="21" spans="1:1" ht="11.25" customHeight="1" x14ac:dyDescent="0.3"/>
    <row r="22" spans="1:1" ht="11.25" customHeight="1" x14ac:dyDescent="0.3"/>
    <row r="23" spans="1:1" ht="11.25" customHeight="1" x14ac:dyDescent="0.3"/>
    <row r="24" spans="1:1" ht="11.25" customHeight="1" x14ac:dyDescent="0.3"/>
    <row r="25" spans="1:1" ht="11.25" customHeight="1" x14ac:dyDescent="0.3"/>
    <row r="26" spans="1:1" ht="11.25" customHeight="1" x14ac:dyDescent="0.3"/>
    <row r="27" spans="1:1" ht="11.25" customHeight="1" x14ac:dyDescent="0.3"/>
    <row r="28" spans="1:1" ht="11.25" customHeight="1" x14ac:dyDescent="0.3"/>
    <row r="29" spans="1:1" ht="11.25" customHeight="1" x14ac:dyDescent="0.3"/>
    <row r="30" spans="1:1" ht="11.25" customHeight="1" x14ac:dyDescent="0.3"/>
    <row r="31" spans="1:1" ht="11.25" customHeight="1" x14ac:dyDescent="0.3"/>
    <row r="32" spans="1:1" ht="11.25" customHeight="1" x14ac:dyDescent="0.3"/>
    <row r="33" ht="11.25" customHeight="1" x14ac:dyDescent="0.3"/>
    <row r="34" ht="11.25" customHeight="1" x14ac:dyDescent="0.3"/>
    <row r="35" ht="11.25" customHeight="1" x14ac:dyDescent="0.3"/>
    <row r="36" ht="11.25" customHeight="1" x14ac:dyDescent="0.3"/>
    <row r="37" ht="11.25" customHeight="1" x14ac:dyDescent="0.3"/>
    <row r="38" ht="11.25" customHeight="1" x14ac:dyDescent="0.3"/>
    <row r="39" ht="11.25" customHeight="1" x14ac:dyDescent="0.3"/>
    <row r="40" ht="11.25" customHeight="1" x14ac:dyDescent="0.3"/>
    <row r="41" ht="11.25" customHeight="1" x14ac:dyDescent="0.3"/>
    <row r="42" ht="11.25" customHeight="1" x14ac:dyDescent="0.3"/>
    <row r="43" ht="11.25" customHeight="1" x14ac:dyDescent="0.3"/>
    <row r="44" ht="11.25" customHeight="1" x14ac:dyDescent="0.3"/>
    <row r="45" ht="11.25" customHeight="1" x14ac:dyDescent="0.3"/>
    <row r="46" ht="11.25" customHeight="1" x14ac:dyDescent="0.3"/>
    <row r="47" ht="11.25" customHeight="1" x14ac:dyDescent="0.3"/>
    <row r="48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  <row r="57" ht="11.25" customHeight="1" x14ac:dyDescent="0.3"/>
    <row r="58" ht="11.25" customHeight="1" x14ac:dyDescent="0.3"/>
    <row r="59" ht="11.25" customHeight="1" x14ac:dyDescent="0.3"/>
    <row r="60" ht="11.25" customHeight="1" x14ac:dyDescent="0.3"/>
    <row r="61" ht="11.25" customHeight="1" x14ac:dyDescent="0.3"/>
    <row r="62" ht="11.25" customHeight="1" x14ac:dyDescent="0.3"/>
    <row r="63" ht="11.25" customHeight="1" x14ac:dyDescent="0.3"/>
    <row r="64" ht="11.25" customHeight="1" x14ac:dyDescent="0.3"/>
    <row r="65" ht="11.25" customHeight="1" x14ac:dyDescent="0.3"/>
    <row r="66" ht="11.25" customHeight="1" x14ac:dyDescent="0.3"/>
    <row r="67" ht="11.25" customHeight="1" x14ac:dyDescent="0.3"/>
    <row r="68" ht="11.25" customHeight="1" x14ac:dyDescent="0.3"/>
  </sheetData>
  <mergeCells count="1">
    <mergeCell ref="A10:H10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F52"/>
  <sheetViews>
    <sheetView workbookViewId="0">
      <selection sqref="A1:F55"/>
    </sheetView>
  </sheetViews>
  <sheetFormatPr baseColWidth="10" defaultColWidth="11.3828125" defaultRowHeight="12.45" x14ac:dyDescent="0.3"/>
  <cols>
    <col min="1" max="1" width="38.3046875" style="44" customWidth="1"/>
    <col min="2" max="2" width="3" style="39" customWidth="1"/>
    <col min="3" max="3" width="37.84375" style="44" customWidth="1"/>
    <col min="4" max="4" width="3.3828125" style="44" customWidth="1"/>
    <col min="5" max="5" width="37.84375" style="44" customWidth="1"/>
    <col min="6" max="6" width="2.15234375" style="44" customWidth="1"/>
    <col min="7" max="16384" width="11.3828125" style="39"/>
  </cols>
  <sheetData>
    <row r="1" spans="1:6" x14ac:dyDescent="0.3">
      <c r="A1" s="458" t="s">
        <v>236</v>
      </c>
      <c r="B1" s="458"/>
      <c r="C1" s="458"/>
      <c r="D1" s="458"/>
      <c r="E1" s="458"/>
      <c r="F1" s="39"/>
    </row>
    <row r="2" spans="1:6" x14ac:dyDescent="0.3">
      <c r="A2" s="457" t="s">
        <v>237</v>
      </c>
      <c r="B2" s="457"/>
      <c r="C2" s="457"/>
      <c r="D2" s="457"/>
      <c r="E2" s="457"/>
      <c r="F2" s="39"/>
    </row>
    <row r="3" spans="1:6" x14ac:dyDescent="0.3">
      <c r="A3" s="458" t="s">
        <v>108</v>
      </c>
      <c r="B3" s="458"/>
      <c r="C3" s="458"/>
      <c r="D3" s="458"/>
      <c r="E3" s="458"/>
      <c r="F3" s="39"/>
    </row>
    <row r="4" spans="1:6" ht="14.25" customHeight="1" thickBot="1" x14ac:dyDescent="0.35">
      <c r="A4" s="40"/>
      <c r="C4" s="41"/>
      <c r="D4" s="41"/>
      <c r="E4" s="41"/>
    </row>
    <row r="5" spans="1:6" ht="37.75" thickBot="1" x14ac:dyDescent="0.35">
      <c r="A5" s="251" t="s">
        <v>109</v>
      </c>
      <c r="C5" s="24" t="s">
        <v>129</v>
      </c>
      <c r="D5" s="26"/>
      <c r="E5" s="24" t="s">
        <v>130</v>
      </c>
    </row>
    <row r="6" spans="1:6" x14ac:dyDescent="0.3">
      <c r="A6" s="71">
        <f>'3.a. vol.'!C6</f>
        <v>43101</v>
      </c>
      <c r="C6" s="32"/>
      <c r="D6" s="29"/>
      <c r="E6" s="32"/>
    </row>
    <row r="7" spans="1:6" x14ac:dyDescent="0.3">
      <c r="A7" s="72">
        <f>'3.a. vol.'!C7</f>
        <v>43132</v>
      </c>
      <c r="C7" s="30"/>
      <c r="D7" s="29"/>
      <c r="E7" s="30"/>
    </row>
    <row r="8" spans="1:6" x14ac:dyDescent="0.3">
      <c r="A8" s="72">
        <f>'3.a. vol.'!C8</f>
        <v>43160</v>
      </c>
      <c r="C8" s="30"/>
      <c r="D8" s="29"/>
      <c r="E8" s="30"/>
    </row>
    <row r="9" spans="1:6" x14ac:dyDescent="0.3">
      <c r="A9" s="72">
        <f>'3.a. vol.'!C9</f>
        <v>43191</v>
      </c>
      <c r="C9" s="30"/>
      <c r="D9" s="29"/>
      <c r="E9" s="30"/>
    </row>
    <row r="10" spans="1:6" x14ac:dyDescent="0.3">
      <c r="A10" s="72">
        <f>'3.a. vol.'!C10</f>
        <v>43221</v>
      </c>
      <c r="C10" s="30"/>
      <c r="D10" s="29"/>
      <c r="E10" s="30"/>
    </row>
    <row r="11" spans="1:6" x14ac:dyDescent="0.3">
      <c r="A11" s="72">
        <f>'3.a. vol.'!C11</f>
        <v>43252</v>
      </c>
      <c r="C11" s="30"/>
      <c r="D11" s="29"/>
      <c r="E11" s="30"/>
    </row>
    <row r="12" spans="1:6" x14ac:dyDescent="0.3">
      <c r="A12" s="72">
        <f>'3.a. vol.'!C12</f>
        <v>43282</v>
      </c>
      <c r="C12" s="30"/>
      <c r="D12" s="29"/>
      <c r="E12" s="30"/>
    </row>
    <row r="13" spans="1:6" x14ac:dyDescent="0.3">
      <c r="A13" s="72">
        <f>'3.a. vol.'!C13</f>
        <v>43313</v>
      </c>
      <c r="C13" s="30"/>
      <c r="D13" s="29"/>
      <c r="E13" s="30"/>
    </row>
    <row r="14" spans="1:6" x14ac:dyDescent="0.3">
      <c r="A14" s="72">
        <f>'3.a. vol.'!C14</f>
        <v>43344</v>
      </c>
      <c r="C14" s="222"/>
      <c r="D14" s="233"/>
      <c r="E14" s="222"/>
    </row>
    <row r="15" spans="1:6" x14ac:dyDescent="0.3">
      <c r="A15" s="72">
        <f>'3.a. vol.'!C15</f>
        <v>43374</v>
      </c>
      <c r="C15" s="30"/>
      <c r="D15" s="29"/>
      <c r="E15" s="30"/>
    </row>
    <row r="16" spans="1:6" x14ac:dyDescent="0.3">
      <c r="A16" s="72">
        <f>'3.a. vol.'!C16</f>
        <v>43405</v>
      </c>
      <c r="C16" s="30"/>
      <c r="D16" s="29"/>
      <c r="E16" s="30"/>
    </row>
    <row r="17" spans="1:5" ht="12.9" thickBot="1" x14ac:dyDescent="0.35">
      <c r="A17" s="73">
        <f>'3.a. vol.'!C17</f>
        <v>43435</v>
      </c>
      <c r="C17" s="33"/>
      <c r="D17" s="29"/>
      <c r="E17" s="33"/>
    </row>
    <row r="18" spans="1:5" x14ac:dyDescent="0.3">
      <c r="A18" s="71">
        <f>'3.a. vol.'!C18</f>
        <v>43466</v>
      </c>
      <c r="C18" s="28"/>
      <c r="D18" s="29"/>
      <c r="E18" s="28"/>
    </row>
    <row r="19" spans="1:5" x14ac:dyDescent="0.3">
      <c r="A19" s="72">
        <f>'3.a. vol.'!C19</f>
        <v>43497</v>
      </c>
      <c r="C19" s="30"/>
      <c r="D19" s="29"/>
      <c r="E19" s="30"/>
    </row>
    <row r="20" spans="1:5" x14ac:dyDescent="0.3">
      <c r="A20" s="72">
        <f>'3.a. vol.'!C20</f>
        <v>43525</v>
      </c>
      <c r="C20" s="30"/>
      <c r="D20" s="29"/>
      <c r="E20" s="30"/>
    </row>
    <row r="21" spans="1:5" x14ac:dyDescent="0.3">
      <c r="A21" s="72">
        <f>'3.a. vol.'!C21</f>
        <v>43556</v>
      </c>
      <c r="C21" s="30"/>
      <c r="D21" s="29"/>
      <c r="E21" s="30"/>
    </row>
    <row r="22" spans="1:5" x14ac:dyDescent="0.3">
      <c r="A22" s="72">
        <f>'3.a. vol.'!C22</f>
        <v>43586</v>
      </c>
      <c r="C22" s="30"/>
      <c r="D22" s="29"/>
      <c r="E22" s="30"/>
    </row>
    <row r="23" spans="1:5" x14ac:dyDescent="0.3">
      <c r="A23" s="72">
        <f>'3.a. vol.'!C23</f>
        <v>43617</v>
      </c>
      <c r="C23" s="30"/>
      <c r="D23" s="29"/>
      <c r="E23" s="30"/>
    </row>
    <row r="24" spans="1:5" x14ac:dyDescent="0.3">
      <c r="A24" s="72">
        <f>'3.a. vol.'!C24</f>
        <v>43647</v>
      </c>
      <c r="C24" s="30"/>
      <c r="D24" s="29"/>
      <c r="E24" s="30"/>
    </row>
    <row r="25" spans="1:5" x14ac:dyDescent="0.3">
      <c r="A25" s="72">
        <f>'3.a. vol.'!C25</f>
        <v>43678</v>
      </c>
      <c r="C25" s="30"/>
      <c r="D25" s="29"/>
      <c r="E25" s="30"/>
    </row>
    <row r="26" spans="1:5" x14ac:dyDescent="0.3">
      <c r="A26" s="72">
        <f>'3.a. vol.'!C26</f>
        <v>43709</v>
      </c>
      <c r="C26" s="30"/>
      <c r="D26" s="29"/>
      <c r="E26" s="30"/>
    </row>
    <row r="27" spans="1:5" x14ac:dyDescent="0.3">
      <c r="A27" s="72">
        <f>'3.a. vol.'!C27</f>
        <v>43739</v>
      </c>
      <c r="C27" s="30"/>
      <c r="D27" s="29"/>
      <c r="E27" s="30"/>
    </row>
    <row r="28" spans="1:5" x14ac:dyDescent="0.3">
      <c r="A28" s="72">
        <f>'3.a. vol.'!C28</f>
        <v>43770</v>
      </c>
      <c r="C28" s="30"/>
      <c r="D28" s="29"/>
      <c r="E28" s="30"/>
    </row>
    <row r="29" spans="1:5" ht="12.9" thickBot="1" x14ac:dyDescent="0.35">
      <c r="A29" s="73">
        <f>'3.a. vol.'!C29</f>
        <v>43800</v>
      </c>
      <c r="C29" s="33"/>
      <c r="D29" s="29"/>
      <c r="E29" s="33"/>
    </row>
    <row r="30" spans="1:5" x14ac:dyDescent="0.3">
      <c r="A30" s="71">
        <f>'3.a. vol.'!C30</f>
        <v>43831</v>
      </c>
      <c r="C30" s="28"/>
      <c r="D30" s="29"/>
      <c r="E30" s="28"/>
    </row>
    <row r="31" spans="1:5" x14ac:dyDescent="0.3">
      <c r="A31" s="72">
        <f>'3.a. vol.'!C31</f>
        <v>43862</v>
      </c>
      <c r="C31" s="30"/>
      <c r="D31" s="29"/>
      <c r="E31" s="30"/>
    </row>
    <row r="32" spans="1:5" x14ac:dyDescent="0.3">
      <c r="A32" s="72">
        <f>'3.a. vol.'!C32</f>
        <v>43891</v>
      </c>
      <c r="C32" s="30"/>
      <c r="D32" s="29"/>
      <c r="E32" s="30"/>
    </row>
    <row r="33" spans="1:6" x14ac:dyDescent="0.3">
      <c r="A33" s="72">
        <f>'3.a. vol.'!C33</f>
        <v>43922</v>
      </c>
      <c r="C33" s="30"/>
      <c r="D33" s="29"/>
      <c r="E33" s="30"/>
    </row>
    <row r="34" spans="1:6" x14ac:dyDescent="0.3">
      <c r="A34" s="72">
        <f>'3.a. vol.'!C34</f>
        <v>43952</v>
      </c>
      <c r="C34" s="30"/>
      <c r="D34" s="29"/>
      <c r="E34" s="30"/>
    </row>
    <row r="35" spans="1:6" x14ac:dyDescent="0.3">
      <c r="A35" s="72">
        <f>'3.a. vol.'!C35</f>
        <v>43983</v>
      </c>
      <c r="C35" s="30"/>
      <c r="D35" s="29"/>
      <c r="E35" s="30"/>
    </row>
    <row r="36" spans="1:6" x14ac:dyDescent="0.3">
      <c r="A36" s="72">
        <f>'3.a. vol.'!C36</f>
        <v>44013</v>
      </c>
      <c r="C36" s="30"/>
      <c r="D36" s="29"/>
      <c r="E36" s="30"/>
    </row>
    <row r="37" spans="1:6" x14ac:dyDescent="0.3">
      <c r="A37" s="72">
        <f>'3.a. vol.'!C37</f>
        <v>44044</v>
      </c>
      <c r="C37" s="30"/>
      <c r="D37" s="29"/>
      <c r="E37" s="30"/>
    </row>
    <row r="38" spans="1:6" x14ac:dyDescent="0.3">
      <c r="A38" s="72">
        <f>'3.a. vol.'!C38</f>
        <v>44075</v>
      </c>
      <c r="C38" s="30"/>
      <c r="D38" s="29"/>
      <c r="E38" s="30"/>
    </row>
    <row r="39" spans="1:6" x14ac:dyDescent="0.3">
      <c r="A39" s="72">
        <f>'3.a. vol.'!C39</f>
        <v>44105</v>
      </c>
      <c r="C39" s="30"/>
      <c r="D39" s="29"/>
      <c r="E39" s="30"/>
    </row>
    <row r="40" spans="1:6" x14ac:dyDescent="0.3">
      <c r="A40" s="72">
        <f>'3.a. vol.'!C40</f>
        <v>44136</v>
      </c>
      <c r="C40" s="30"/>
      <c r="D40" s="29"/>
      <c r="E40" s="30"/>
    </row>
    <row r="41" spans="1:6" ht="12.9" thickBot="1" x14ac:dyDescent="0.35">
      <c r="A41" s="73">
        <f>'3.a. vol.'!C41</f>
        <v>44166</v>
      </c>
      <c r="C41" s="33"/>
      <c r="D41" s="29"/>
      <c r="E41" s="33"/>
    </row>
    <row r="42" spans="1:6" x14ac:dyDescent="0.3">
      <c r="A42" s="71">
        <v>44197</v>
      </c>
      <c r="C42" s="28"/>
      <c r="D42" s="29"/>
      <c r="E42" s="28"/>
    </row>
    <row r="43" spans="1:6" ht="12.9" thickBot="1" x14ac:dyDescent="0.35">
      <c r="A43" s="73">
        <v>44228</v>
      </c>
      <c r="C43" s="31"/>
      <c r="D43" s="29"/>
      <c r="E43" s="31"/>
    </row>
    <row r="44" spans="1:6" x14ac:dyDescent="0.3">
      <c r="A44" s="330"/>
      <c r="C44" s="29"/>
      <c r="D44" s="29"/>
      <c r="E44" s="29"/>
    </row>
    <row r="45" spans="1:6" ht="31.5" customHeight="1" thickBot="1" x14ac:dyDescent="0.35">
      <c r="A45" s="34"/>
      <c r="C45" s="29"/>
      <c r="D45" s="29"/>
      <c r="E45" s="29"/>
      <c r="F45" s="46"/>
    </row>
    <row r="46" spans="1:6" ht="37.75" thickBot="1" x14ac:dyDescent="0.35">
      <c r="A46" s="307" t="s">
        <v>8</v>
      </c>
      <c r="C46" s="298" t="str">
        <f>+C5</f>
        <v>Ventas de Producción Propia
En pesos</v>
      </c>
      <c r="D46" s="234"/>
      <c r="E46" s="298" t="str">
        <f>+E5</f>
        <v>Ventas de Producción Encargada o Contratada a Terceros
En pesos</v>
      </c>
    </row>
    <row r="47" spans="1:6" x14ac:dyDescent="0.3">
      <c r="A47" s="47">
        <v>2017</v>
      </c>
      <c r="C47" s="48"/>
      <c r="D47" s="235"/>
      <c r="E47" s="48"/>
    </row>
    <row r="48" spans="1:6" x14ac:dyDescent="0.3">
      <c r="A48" s="49">
        <v>2018</v>
      </c>
      <c r="C48" s="50"/>
      <c r="D48" s="235"/>
      <c r="E48" s="50"/>
    </row>
    <row r="49" spans="1:5" x14ac:dyDescent="0.3">
      <c r="A49" s="49">
        <v>2019</v>
      </c>
      <c r="C49" s="50"/>
      <c r="D49" s="235"/>
      <c r="E49" s="50"/>
    </row>
    <row r="50" spans="1:5" ht="12.9" thickBot="1" x14ac:dyDescent="0.35">
      <c r="A50" s="51">
        <v>2020</v>
      </c>
      <c r="C50" s="67"/>
      <c r="D50" s="235"/>
      <c r="E50" s="67"/>
    </row>
    <row r="51" spans="1:5" x14ac:dyDescent="0.3">
      <c r="A51" s="348" t="s">
        <v>202</v>
      </c>
      <c r="C51" s="48"/>
      <c r="D51" s="235"/>
      <c r="E51" s="48"/>
    </row>
    <row r="52" spans="1:5" ht="12.9" thickBot="1" x14ac:dyDescent="0.35">
      <c r="A52" s="349" t="s">
        <v>203</v>
      </c>
      <c r="C52" s="55"/>
      <c r="D52" s="236"/>
      <c r="E52" s="55"/>
    </row>
  </sheetData>
  <sheetProtection formatCells="0" formatColumns="0" formatRows="0"/>
  <protectedRanges>
    <protectedRange sqref="C6:D44 C47:D52" name="Rango2_1_1"/>
    <protectedRange sqref="C47:D52" name="Rango1_1_1"/>
    <protectedRange sqref="E6:E44 E47:E52" name="Rango2_1_1_1"/>
    <protectedRange sqref="E47:E52" name="Rango1_1_1_1"/>
  </protectedRanges>
  <mergeCells count="3">
    <mergeCell ref="A1:E1"/>
    <mergeCell ref="A2:E2"/>
    <mergeCell ref="A3:E3"/>
  </mergeCells>
  <printOptions horizontalCentered="1" verticalCentered="1"/>
  <pageMargins left="0.15748031496062992" right="0.35433070866141736" top="0.78740157480314965" bottom="0.98425196850393704" header="0.19685039370078741" footer="0"/>
  <pageSetup scale="84" orientation="portrait" r:id="rId1"/>
  <headerFooter alignWithMargins="0">
    <oddHeader>&amp;R2021 - Año de Homenaje al Premio Nobel de Medicina Dr. César Milstein.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53"/>
  <sheetViews>
    <sheetView workbookViewId="0">
      <selection sqref="A1:G54"/>
    </sheetView>
  </sheetViews>
  <sheetFormatPr baseColWidth="10" defaultColWidth="11.3828125" defaultRowHeight="12.45" x14ac:dyDescent="0.3"/>
  <cols>
    <col min="1" max="1" width="19.84375" style="44" customWidth="1"/>
    <col min="2" max="2" width="1.84375" style="39" customWidth="1"/>
    <col min="3" max="3" width="23" style="44" customWidth="1"/>
    <col min="4" max="16384" width="11.3828125" style="39"/>
  </cols>
  <sheetData>
    <row r="1" spans="1:6" x14ac:dyDescent="0.3">
      <c r="A1" s="458" t="s">
        <v>155</v>
      </c>
      <c r="B1" s="458"/>
      <c r="C1" s="458"/>
    </row>
    <row r="2" spans="1:6" x14ac:dyDescent="0.3">
      <c r="A2" s="457" t="s">
        <v>238</v>
      </c>
      <c r="B2" s="457"/>
      <c r="C2" s="457"/>
      <c r="F2" s="70" t="s">
        <v>117</v>
      </c>
    </row>
    <row r="3" spans="1:6" x14ac:dyDescent="0.3">
      <c r="A3" s="459" t="s">
        <v>108</v>
      </c>
      <c r="B3" s="459"/>
      <c r="C3" s="459"/>
    </row>
    <row r="4" spans="1:6" x14ac:dyDescent="0.3">
      <c r="A4" s="40"/>
      <c r="B4" s="40"/>
      <c r="C4" s="40"/>
    </row>
    <row r="5" spans="1:6" ht="12.9" thickBot="1" x14ac:dyDescent="0.35">
      <c r="A5" s="40"/>
      <c r="C5" s="41"/>
    </row>
    <row r="6" spans="1:6" ht="12.9" thickBot="1" x14ac:dyDescent="0.35">
      <c r="A6" s="24" t="s">
        <v>109</v>
      </c>
      <c r="C6" s="24" t="s">
        <v>113</v>
      </c>
      <c r="F6" s="70" t="s">
        <v>116</v>
      </c>
    </row>
    <row r="7" spans="1:6" x14ac:dyDescent="0.3">
      <c r="A7" s="71">
        <f>+'3.a. vol.'!C6</f>
        <v>43101</v>
      </c>
      <c r="C7" s="32"/>
    </row>
    <row r="8" spans="1:6" x14ac:dyDescent="0.3">
      <c r="A8" s="72">
        <f>+'3.a. vol.'!C7</f>
        <v>43132</v>
      </c>
      <c r="C8" s="30"/>
    </row>
    <row r="9" spans="1:6" x14ac:dyDescent="0.3">
      <c r="A9" s="72">
        <f>+'3.a. vol.'!C8</f>
        <v>43160</v>
      </c>
      <c r="C9" s="30"/>
    </row>
    <row r="10" spans="1:6" x14ac:dyDescent="0.3">
      <c r="A10" s="72">
        <f>+'3.a. vol.'!C9</f>
        <v>43191</v>
      </c>
      <c r="C10" s="30"/>
    </row>
    <row r="11" spans="1:6" x14ac:dyDescent="0.3">
      <c r="A11" s="72">
        <f>+'3.a. vol.'!C10</f>
        <v>43221</v>
      </c>
      <c r="C11" s="30"/>
    </row>
    <row r="12" spans="1:6" x14ac:dyDescent="0.3">
      <c r="A12" s="72">
        <f>+'3.a. vol.'!C11</f>
        <v>43252</v>
      </c>
      <c r="C12" s="30"/>
    </row>
    <row r="13" spans="1:6" x14ac:dyDescent="0.3">
      <c r="A13" s="72">
        <f>+'3.a. vol.'!C12</f>
        <v>43282</v>
      </c>
      <c r="C13" s="30"/>
    </row>
    <row r="14" spans="1:6" x14ac:dyDescent="0.3">
      <c r="A14" s="72">
        <f>+'3.a. vol.'!C13</f>
        <v>43313</v>
      </c>
      <c r="C14" s="30"/>
    </row>
    <row r="15" spans="1:6" x14ac:dyDescent="0.3">
      <c r="A15" s="72">
        <f>+'3.a. vol.'!C14</f>
        <v>43344</v>
      </c>
      <c r="C15" s="30"/>
    </row>
    <row r="16" spans="1:6" x14ac:dyDescent="0.3">
      <c r="A16" s="72">
        <f>+'3.a. vol.'!C15</f>
        <v>43374</v>
      </c>
      <c r="C16" s="30"/>
    </row>
    <row r="17" spans="1:3" x14ac:dyDescent="0.3">
      <c r="A17" s="72">
        <f>+'3.a. vol.'!C16</f>
        <v>43405</v>
      </c>
      <c r="C17" s="30"/>
    </row>
    <row r="18" spans="1:3" ht="12.9" thickBot="1" x14ac:dyDescent="0.35">
      <c r="A18" s="73">
        <f>+'3.a. vol.'!C17</f>
        <v>43435</v>
      </c>
      <c r="C18" s="33"/>
    </row>
    <row r="19" spans="1:3" x14ac:dyDescent="0.3">
      <c r="A19" s="71">
        <f>+'3.a. vol.'!C18</f>
        <v>43466</v>
      </c>
      <c r="C19" s="28"/>
    </row>
    <row r="20" spans="1:3" x14ac:dyDescent="0.3">
      <c r="A20" s="72">
        <f>+'3.a. vol.'!C19</f>
        <v>43497</v>
      </c>
      <c r="C20" s="30"/>
    </row>
    <row r="21" spans="1:3" x14ac:dyDescent="0.3">
      <c r="A21" s="72">
        <f>+'3.a. vol.'!C20</f>
        <v>43525</v>
      </c>
      <c r="C21" s="30"/>
    </row>
    <row r="22" spans="1:3" x14ac:dyDescent="0.3">
      <c r="A22" s="72">
        <f>+'3.a. vol.'!C21</f>
        <v>43556</v>
      </c>
      <c r="C22" s="30"/>
    </row>
    <row r="23" spans="1:3" x14ac:dyDescent="0.3">
      <c r="A23" s="72">
        <f>+'3.a. vol.'!C22</f>
        <v>43586</v>
      </c>
      <c r="C23" s="30"/>
    </row>
    <row r="24" spans="1:3" x14ac:dyDescent="0.3">
      <c r="A24" s="72">
        <f>+'3.a. vol.'!C23</f>
        <v>43617</v>
      </c>
      <c r="C24" s="30"/>
    </row>
    <row r="25" spans="1:3" x14ac:dyDescent="0.3">
      <c r="A25" s="72">
        <f>+'3.a. vol.'!C24</f>
        <v>43647</v>
      </c>
      <c r="C25" s="30"/>
    </row>
    <row r="26" spans="1:3" x14ac:dyDescent="0.3">
      <c r="A26" s="72">
        <f>+'3.a. vol.'!C25</f>
        <v>43678</v>
      </c>
      <c r="C26" s="30"/>
    </row>
    <row r="27" spans="1:3" x14ac:dyDescent="0.3">
      <c r="A27" s="72">
        <f>+'3.a. vol.'!C26</f>
        <v>43709</v>
      </c>
      <c r="C27" s="30"/>
    </row>
    <row r="28" spans="1:3" x14ac:dyDescent="0.3">
      <c r="A28" s="72">
        <f>+'3.a. vol.'!C27</f>
        <v>43739</v>
      </c>
      <c r="C28" s="30"/>
    </row>
    <row r="29" spans="1:3" x14ac:dyDescent="0.3">
      <c r="A29" s="72">
        <f>+'3.a. vol.'!C28</f>
        <v>43770</v>
      </c>
      <c r="C29" s="30"/>
    </row>
    <row r="30" spans="1:3" ht="12.9" thickBot="1" x14ac:dyDescent="0.35">
      <c r="A30" s="75">
        <f>+'3.a. vol.'!C29</f>
        <v>43800</v>
      </c>
      <c r="C30" s="33"/>
    </row>
    <row r="31" spans="1:3" x14ac:dyDescent="0.3">
      <c r="A31" s="71">
        <f>+'3.a. vol.'!C30</f>
        <v>43831</v>
      </c>
      <c r="C31" s="28"/>
    </row>
    <row r="32" spans="1:3" x14ac:dyDescent="0.3">
      <c r="A32" s="72">
        <f>+'3.a. vol.'!C31</f>
        <v>43862</v>
      </c>
      <c r="C32" s="30"/>
    </row>
    <row r="33" spans="1:3" x14ac:dyDescent="0.3">
      <c r="A33" s="72">
        <f>+'3.a. vol.'!C32</f>
        <v>43891</v>
      </c>
      <c r="C33" s="30"/>
    </row>
    <row r="34" spans="1:3" x14ac:dyDescent="0.3">
      <c r="A34" s="72">
        <f>+'3.a. vol.'!C33</f>
        <v>43922</v>
      </c>
      <c r="C34" s="30"/>
    </row>
    <row r="35" spans="1:3" x14ac:dyDescent="0.3">
      <c r="A35" s="72">
        <f>+'3.a. vol.'!C34</f>
        <v>43952</v>
      </c>
      <c r="C35" s="30"/>
    </row>
    <row r="36" spans="1:3" x14ac:dyDescent="0.3">
      <c r="A36" s="72">
        <f>+'3.a. vol.'!C35</f>
        <v>43983</v>
      </c>
      <c r="C36" s="30"/>
    </row>
    <row r="37" spans="1:3" x14ac:dyDescent="0.3">
      <c r="A37" s="72">
        <f>+'3.a. vol.'!C36</f>
        <v>44013</v>
      </c>
      <c r="C37" s="30"/>
    </row>
    <row r="38" spans="1:3" x14ac:dyDescent="0.3">
      <c r="A38" s="72">
        <f>+'3.a. vol.'!C37</f>
        <v>44044</v>
      </c>
      <c r="C38" s="30"/>
    </row>
    <row r="39" spans="1:3" x14ac:dyDescent="0.3">
      <c r="A39" s="72">
        <f>+'3.a. vol.'!C38</f>
        <v>44075</v>
      </c>
      <c r="C39" s="30"/>
    </row>
    <row r="40" spans="1:3" x14ac:dyDescent="0.3">
      <c r="A40" s="72">
        <f>+'3.a. vol.'!C39</f>
        <v>44105</v>
      </c>
      <c r="C40" s="30"/>
    </row>
    <row r="41" spans="1:3" x14ac:dyDescent="0.3">
      <c r="A41" s="72">
        <f>+'3.a. vol.'!C40</f>
        <v>44136</v>
      </c>
      <c r="C41" s="30"/>
    </row>
    <row r="42" spans="1:3" ht="12.9" thickBot="1" x14ac:dyDescent="0.35">
      <c r="A42" s="73">
        <f>+'3.a. vol.'!C41</f>
        <v>44166</v>
      </c>
      <c r="C42" s="33"/>
    </row>
    <row r="43" spans="1:3" x14ac:dyDescent="0.3">
      <c r="A43" s="71">
        <v>44197</v>
      </c>
      <c r="C43" s="28"/>
    </row>
    <row r="44" spans="1:3" ht="12.9" thickBot="1" x14ac:dyDescent="0.35">
      <c r="A44" s="73">
        <v>44228</v>
      </c>
      <c r="C44" s="31"/>
    </row>
    <row r="45" spans="1:3" x14ac:dyDescent="0.3">
      <c r="A45" s="330"/>
      <c r="C45" s="29"/>
    </row>
    <row r="46" spans="1:3" ht="12.9" thickBot="1" x14ac:dyDescent="0.35">
      <c r="A46" s="34"/>
      <c r="C46" s="29"/>
    </row>
    <row r="47" spans="1:3" ht="12.9" thickBot="1" x14ac:dyDescent="0.35">
      <c r="A47" s="307" t="str">
        <f>+'3.a. vol.'!C46</f>
        <v>Año</v>
      </c>
      <c r="C47" s="24" t="s">
        <v>113</v>
      </c>
    </row>
    <row r="48" spans="1:3" x14ac:dyDescent="0.3">
      <c r="A48" s="259">
        <f>+'3.a. vol.'!C48</f>
        <v>2017</v>
      </c>
      <c r="C48" s="48"/>
    </row>
    <row r="49" spans="1:3" x14ac:dyDescent="0.3">
      <c r="A49" s="47">
        <f>+'3.a. vol.'!C49</f>
        <v>2018</v>
      </c>
      <c r="C49" s="350"/>
    </row>
    <row r="50" spans="1:3" x14ac:dyDescent="0.3">
      <c r="A50" s="49">
        <f>+'3.a. vol.'!C50</f>
        <v>2019</v>
      </c>
      <c r="C50" s="50"/>
    </row>
    <row r="51" spans="1:3" ht="12.9" thickBot="1" x14ac:dyDescent="0.35">
      <c r="A51" s="51">
        <f>+'3.a. vol.'!C51</f>
        <v>2020</v>
      </c>
      <c r="C51" s="52"/>
    </row>
    <row r="52" spans="1:3" x14ac:dyDescent="0.3">
      <c r="A52" s="351" t="str">
        <f>+'3.a. vol.'!C52</f>
        <v>ene-feb 2020</v>
      </c>
      <c r="C52" s="54"/>
    </row>
    <row r="53" spans="1:3" ht="12.9" thickBot="1" x14ac:dyDescent="0.35">
      <c r="A53" s="352" t="str">
        <f>+'3.a. vol.'!C53</f>
        <v>ene-feb 2021</v>
      </c>
      <c r="C53" s="55"/>
    </row>
  </sheetData>
  <sheetProtection formatCells="0" formatColumns="0" formatRows="0"/>
  <protectedRanges>
    <protectedRange sqref="C7:C37 C49:C53" name="Rango2_1"/>
    <protectedRange sqref="C49:C53" name="Rango1_1"/>
  </protectedRanges>
  <mergeCells count="3">
    <mergeCell ref="A1:C1"/>
    <mergeCell ref="A2:C2"/>
    <mergeCell ref="A3:C3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98" orientation="portrait" r:id="rId1"/>
  <headerFooter alignWithMargins="0">
    <oddHeader>&amp;R2021 - Año de Homenaje al Premio Nobel de Medicina Dr. César Milstein.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F53"/>
  <sheetViews>
    <sheetView workbookViewId="0">
      <selection sqref="A1:G54"/>
    </sheetView>
  </sheetViews>
  <sheetFormatPr baseColWidth="10" defaultColWidth="11.3828125" defaultRowHeight="12.45" x14ac:dyDescent="0.3"/>
  <cols>
    <col min="1" max="1" width="19.84375" style="44" customWidth="1"/>
    <col min="2" max="2" width="1.84375" style="39" customWidth="1"/>
    <col min="3" max="3" width="23" style="44" customWidth="1"/>
    <col min="4" max="16384" width="11.3828125" style="39"/>
  </cols>
  <sheetData>
    <row r="1" spans="1:6" x14ac:dyDescent="0.3">
      <c r="A1" s="458" t="s">
        <v>154</v>
      </c>
      <c r="B1" s="458"/>
      <c r="C1" s="458"/>
    </row>
    <row r="2" spans="1:6" x14ac:dyDescent="0.3">
      <c r="A2" s="457" t="s">
        <v>239</v>
      </c>
      <c r="B2" s="457"/>
      <c r="C2" s="457"/>
      <c r="F2" s="70" t="s">
        <v>117</v>
      </c>
    </row>
    <row r="3" spans="1:6" x14ac:dyDescent="0.3">
      <c r="A3" s="459" t="s">
        <v>108</v>
      </c>
      <c r="B3" s="459"/>
      <c r="C3" s="459"/>
    </row>
    <row r="4" spans="1:6" x14ac:dyDescent="0.3">
      <c r="A4" s="40"/>
      <c r="B4" s="40"/>
      <c r="C4" s="40"/>
    </row>
    <row r="5" spans="1:6" ht="12.9" thickBot="1" x14ac:dyDescent="0.35">
      <c r="A5" s="40"/>
      <c r="C5" s="41"/>
    </row>
    <row r="6" spans="1:6" ht="12.9" thickBot="1" x14ac:dyDescent="0.35">
      <c r="A6" s="24" t="s">
        <v>109</v>
      </c>
      <c r="C6" s="24" t="s">
        <v>113</v>
      </c>
      <c r="F6" s="70" t="s">
        <v>116</v>
      </c>
    </row>
    <row r="7" spans="1:6" x14ac:dyDescent="0.3">
      <c r="A7" s="71">
        <f>+'3.a. vol.'!C6</f>
        <v>43101</v>
      </c>
      <c r="C7" s="32"/>
    </row>
    <row r="8" spans="1:6" x14ac:dyDescent="0.3">
      <c r="A8" s="72">
        <f>+'3.a. vol.'!C7</f>
        <v>43132</v>
      </c>
      <c r="C8" s="30"/>
    </row>
    <row r="9" spans="1:6" x14ac:dyDescent="0.3">
      <c r="A9" s="72">
        <f>+'3.a. vol.'!C8</f>
        <v>43160</v>
      </c>
      <c r="C9" s="30"/>
    </row>
    <row r="10" spans="1:6" x14ac:dyDescent="0.3">
      <c r="A10" s="72">
        <f>+'3.a. vol.'!C9</f>
        <v>43191</v>
      </c>
      <c r="C10" s="30"/>
    </row>
    <row r="11" spans="1:6" x14ac:dyDescent="0.3">
      <c r="A11" s="72">
        <f>+'3.a. vol.'!C10</f>
        <v>43221</v>
      </c>
      <c r="C11" s="30"/>
    </row>
    <row r="12" spans="1:6" x14ac:dyDescent="0.3">
      <c r="A12" s="72">
        <f>+'3.a. vol.'!C11</f>
        <v>43252</v>
      </c>
      <c r="C12" s="30"/>
    </row>
    <row r="13" spans="1:6" x14ac:dyDescent="0.3">
      <c r="A13" s="72">
        <f>+'3.a. vol.'!C12</f>
        <v>43282</v>
      </c>
      <c r="C13" s="30"/>
    </row>
    <row r="14" spans="1:6" x14ac:dyDescent="0.3">
      <c r="A14" s="72">
        <f>+'3.a. vol.'!C13</f>
        <v>43313</v>
      </c>
      <c r="C14" s="30"/>
    </row>
    <row r="15" spans="1:6" x14ac:dyDescent="0.3">
      <c r="A15" s="72">
        <f>+'3.a. vol.'!C14</f>
        <v>43344</v>
      </c>
      <c r="C15" s="30"/>
    </row>
    <row r="16" spans="1:6" x14ac:dyDescent="0.3">
      <c r="A16" s="72">
        <f>+'3.a. vol.'!C15</f>
        <v>43374</v>
      </c>
      <c r="C16" s="30"/>
    </row>
    <row r="17" spans="1:3" x14ac:dyDescent="0.3">
      <c r="A17" s="72">
        <f>+'3.a. vol.'!C16</f>
        <v>43405</v>
      </c>
      <c r="C17" s="30"/>
    </row>
    <row r="18" spans="1:3" ht="12.9" thickBot="1" x14ac:dyDescent="0.35">
      <c r="A18" s="73">
        <f>+'3.a. vol.'!C17</f>
        <v>43435</v>
      </c>
      <c r="C18" s="33"/>
    </row>
    <row r="19" spans="1:3" x14ac:dyDescent="0.3">
      <c r="A19" s="71">
        <f>+'3.a. vol.'!C18</f>
        <v>43466</v>
      </c>
      <c r="C19" s="28"/>
    </row>
    <row r="20" spans="1:3" x14ac:dyDescent="0.3">
      <c r="A20" s="72">
        <f>+'3.a. vol.'!C19</f>
        <v>43497</v>
      </c>
      <c r="C20" s="30"/>
    </row>
    <row r="21" spans="1:3" x14ac:dyDescent="0.3">
      <c r="A21" s="72">
        <f>+'3.a. vol.'!C20</f>
        <v>43525</v>
      </c>
      <c r="C21" s="30"/>
    </row>
    <row r="22" spans="1:3" x14ac:dyDescent="0.3">
      <c r="A22" s="72">
        <f>+'3.a. vol.'!C21</f>
        <v>43556</v>
      </c>
      <c r="C22" s="30"/>
    </row>
    <row r="23" spans="1:3" x14ac:dyDescent="0.3">
      <c r="A23" s="72">
        <f>+'3.a. vol.'!C22</f>
        <v>43586</v>
      </c>
      <c r="C23" s="30"/>
    </row>
    <row r="24" spans="1:3" x14ac:dyDescent="0.3">
      <c r="A24" s="72">
        <f>+'3.a. vol.'!C23</f>
        <v>43617</v>
      </c>
      <c r="C24" s="30"/>
    </row>
    <row r="25" spans="1:3" x14ac:dyDescent="0.3">
      <c r="A25" s="72">
        <f>+'3.a. vol.'!C24</f>
        <v>43647</v>
      </c>
      <c r="C25" s="30"/>
    </row>
    <row r="26" spans="1:3" x14ac:dyDescent="0.3">
      <c r="A26" s="72">
        <f>+'3.a. vol.'!C25</f>
        <v>43678</v>
      </c>
      <c r="C26" s="30"/>
    </row>
    <row r="27" spans="1:3" x14ac:dyDescent="0.3">
      <c r="A27" s="72">
        <f>+'3.a. vol.'!C26</f>
        <v>43709</v>
      </c>
      <c r="C27" s="30"/>
    </row>
    <row r="28" spans="1:3" x14ac:dyDescent="0.3">
      <c r="A28" s="72">
        <f>+'3.a. vol.'!C27</f>
        <v>43739</v>
      </c>
      <c r="C28" s="30"/>
    </row>
    <row r="29" spans="1:3" x14ac:dyDescent="0.3">
      <c r="A29" s="72">
        <f>+'3.a. vol.'!C28</f>
        <v>43770</v>
      </c>
      <c r="C29" s="30"/>
    </row>
    <row r="30" spans="1:3" ht="12.9" thickBot="1" x14ac:dyDescent="0.35">
      <c r="A30" s="75">
        <f>+'3.a. vol.'!C29</f>
        <v>43800</v>
      </c>
      <c r="C30" s="33"/>
    </row>
    <row r="31" spans="1:3" x14ac:dyDescent="0.3">
      <c r="A31" s="71">
        <f>+'3.a. vol.'!C30</f>
        <v>43831</v>
      </c>
      <c r="C31" s="28"/>
    </row>
    <row r="32" spans="1:3" x14ac:dyDescent="0.3">
      <c r="A32" s="72">
        <f>+'3.a. vol.'!C31</f>
        <v>43862</v>
      </c>
      <c r="C32" s="30"/>
    </row>
    <row r="33" spans="1:3" x14ac:dyDescent="0.3">
      <c r="A33" s="72">
        <f>+'3.a. vol.'!C32</f>
        <v>43891</v>
      </c>
      <c r="C33" s="30"/>
    </row>
    <row r="34" spans="1:3" x14ac:dyDescent="0.3">
      <c r="A34" s="72">
        <f>+'3.a. vol.'!C33</f>
        <v>43922</v>
      </c>
      <c r="C34" s="30"/>
    </row>
    <row r="35" spans="1:3" x14ac:dyDescent="0.3">
      <c r="A35" s="72">
        <f>+'3.a. vol.'!C34</f>
        <v>43952</v>
      </c>
      <c r="C35" s="30"/>
    </row>
    <row r="36" spans="1:3" x14ac:dyDescent="0.3">
      <c r="A36" s="72">
        <f>+'3.a. vol.'!C35</f>
        <v>43983</v>
      </c>
      <c r="C36" s="30"/>
    </row>
    <row r="37" spans="1:3" x14ac:dyDescent="0.3">
      <c r="A37" s="72">
        <f>+'3.a. vol.'!C36</f>
        <v>44013</v>
      </c>
      <c r="C37" s="30"/>
    </row>
    <row r="38" spans="1:3" x14ac:dyDescent="0.3">
      <c r="A38" s="72">
        <f>+'3.a. vol.'!C37</f>
        <v>44044</v>
      </c>
      <c r="C38" s="30"/>
    </row>
    <row r="39" spans="1:3" x14ac:dyDescent="0.3">
      <c r="A39" s="72">
        <f>+'3.a. vol.'!C38</f>
        <v>44075</v>
      </c>
      <c r="C39" s="30"/>
    </row>
    <row r="40" spans="1:3" x14ac:dyDescent="0.3">
      <c r="A40" s="72">
        <f>+'3.a. vol.'!C39</f>
        <v>44105</v>
      </c>
      <c r="C40" s="30"/>
    </row>
    <row r="41" spans="1:3" x14ac:dyDescent="0.3">
      <c r="A41" s="72">
        <f>+'3.a. vol.'!C40</f>
        <v>44136</v>
      </c>
      <c r="C41" s="30"/>
    </row>
    <row r="42" spans="1:3" ht="12.9" thickBot="1" x14ac:dyDescent="0.35">
      <c r="A42" s="73">
        <f>+'3.a. vol.'!C41</f>
        <v>44166</v>
      </c>
      <c r="C42" s="33"/>
    </row>
    <row r="43" spans="1:3" x14ac:dyDescent="0.3">
      <c r="A43" s="71">
        <v>44197</v>
      </c>
      <c r="C43" s="28"/>
    </row>
    <row r="44" spans="1:3" ht="12.9" thickBot="1" x14ac:dyDescent="0.35">
      <c r="A44" s="73">
        <v>44228</v>
      </c>
      <c r="C44" s="31"/>
    </row>
    <row r="45" spans="1:3" x14ac:dyDescent="0.3">
      <c r="A45" s="330"/>
      <c r="C45" s="29"/>
    </row>
    <row r="46" spans="1:3" ht="12.9" thickBot="1" x14ac:dyDescent="0.35">
      <c r="A46" s="34"/>
      <c r="C46" s="29"/>
    </row>
    <row r="47" spans="1:3" ht="12.9" thickBot="1" x14ac:dyDescent="0.35">
      <c r="A47" s="307" t="str">
        <f>+'3.a. vol.'!C46</f>
        <v>Año</v>
      </c>
      <c r="C47" s="24" t="s">
        <v>113</v>
      </c>
    </row>
    <row r="48" spans="1:3" x14ac:dyDescent="0.3">
      <c r="A48" s="259">
        <f>+'3.a. vol.'!C48</f>
        <v>2017</v>
      </c>
      <c r="C48" s="48"/>
    </row>
    <row r="49" spans="1:3" x14ac:dyDescent="0.3">
      <c r="A49" s="47">
        <f>+'3.a. vol.'!C49</f>
        <v>2018</v>
      </c>
      <c r="C49" s="350"/>
    </row>
    <row r="50" spans="1:3" x14ac:dyDescent="0.3">
      <c r="A50" s="49">
        <f>+'3.a. vol.'!C50</f>
        <v>2019</v>
      </c>
      <c r="C50" s="50"/>
    </row>
    <row r="51" spans="1:3" ht="12.9" thickBot="1" x14ac:dyDescent="0.35">
      <c r="A51" s="51">
        <f>+'3.a. vol.'!C51</f>
        <v>2020</v>
      </c>
      <c r="C51" s="52"/>
    </row>
    <row r="52" spans="1:3" x14ac:dyDescent="0.3">
      <c r="A52" s="351" t="str">
        <f>+'3.a. vol.'!C52</f>
        <v>ene-feb 2020</v>
      </c>
      <c r="C52" s="54"/>
    </row>
    <row r="53" spans="1:3" ht="12.9" thickBot="1" x14ac:dyDescent="0.35">
      <c r="A53" s="352" t="str">
        <f>+'3.a. vol.'!C53</f>
        <v>ene-feb 2021</v>
      </c>
      <c r="C53" s="55"/>
    </row>
  </sheetData>
  <sheetProtection formatCells="0" formatColumns="0" formatRows="0"/>
  <protectedRanges>
    <protectedRange sqref="C7:C37 C49:C53" name="Rango2_1"/>
    <protectedRange sqref="C49:C53" name="Rango1_1"/>
  </protectedRanges>
  <mergeCells count="3">
    <mergeCell ref="A1:C1"/>
    <mergeCell ref="A2:C2"/>
    <mergeCell ref="A3:C3"/>
  </mergeCells>
  <printOptions horizontalCentered="1" verticalCentered="1"/>
  <pageMargins left="0.15748031496062992" right="0.35433070866141736" top="0.78740157480314965" bottom="0.98425196850393704" header="0.19685039370078741" footer="0"/>
  <pageSetup scale="98" orientation="portrait" r:id="rId1"/>
  <headerFooter alignWithMargins="0">
    <oddHeader>&amp;R2021 - Año de Homenaje al Premio Nobel de Medicina Dr. César Milstein.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53"/>
  <sheetViews>
    <sheetView workbookViewId="0">
      <selection sqref="A1:G54"/>
    </sheetView>
  </sheetViews>
  <sheetFormatPr baseColWidth="10" defaultColWidth="11.3828125" defaultRowHeight="12.45" x14ac:dyDescent="0.3"/>
  <cols>
    <col min="1" max="1" width="38.3046875" style="44" customWidth="1"/>
    <col min="2" max="2" width="3" style="39" customWidth="1"/>
    <col min="3" max="3" width="38.3046875" style="56" customWidth="1"/>
    <col min="4" max="8" width="11.3828125" style="39"/>
    <col min="9" max="9" width="18.53515625" style="39" customWidth="1"/>
    <col min="10" max="16384" width="11.3828125" style="39"/>
  </cols>
  <sheetData>
    <row r="1" spans="1:9" x14ac:dyDescent="0.3">
      <c r="A1" s="458" t="s">
        <v>240</v>
      </c>
      <c r="B1" s="458"/>
      <c r="C1" s="458"/>
    </row>
    <row r="2" spans="1:9" ht="12.9" thickBot="1" x14ac:dyDescent="0.35">
      <c r="A2" s="457" t="s">
        <v>238</v>
      </c>
      <c r="B2" s="457"/>
      <c r="C2" s="457"/>
    </row>
    <row r="3" spans="1:9" ht="12.9" thickBot="1" x14ac:dyDescent="0.35">
      <c r="A3" s="458" t="s">
        <v>108</v>
      </c>
      <c r="B3" s="458"/>
      <c r="C3" s="458"/>
      <c r="E3" s="460"/>
      <c r="F3" s="461"/>
      <c r="G3" s="74"/>
      <c r="I3" s="260" t="s">
        <v>166</v>
      </c>
    </row>
    <row r="4" spans="1:9" ht="12.9" thickBot="1" x14ac:dyDescent="0.35">
      <c r="A4" s="40"/>
      <c r="C4" s="43"/>
      <c r="F4" s="460" t="s">
        <v>118</v>
      </c>
      <c r="G4" s="461"/>
      <c r="I4" s="260" t="s">
        <v>167</v>
      </c>
    </row>
    <row r="5" spans="1:9" ht="60" customHeight="1" thickBot="1" x14ac:dyDescent="0.35">
      <c r="A5" s="24" t="s">
        <v>109</v>
      </c>
      <c r="C5" s="24" t="s">
        <v>123</v>
      </c>
      <c r="F5" s="261"/>
      <c r="G5" s="261"/>
      <c r="I5" s="24" t="s">
        <v>123</v>
      </c>
    </row>
    <row r="6" spans="1:9" x14ac:dyDescent="0.3">
      <c r="A6" s="71">
        <f>+'3.a. vol.'!C6</f>
        <v>43101</v>
      </c>
      <c r="C6" s="225" t="str">
        <f t="shared" ref="C6:C41" si="0">+I6</f>
        <v/>
      </c>
      <c r="I6" s="262" t="str">
        <f>IF('4.2.a conf'!C7&gt;0,('4.2.a conf'!C7/'4.2.a conf'!#REF!)*100,"")</f>
        <v/>
      </c>
    </row>
    <row r="7" spans="1:9" x14ac:dyDescent="0.3">
      <c r="A7" s="72">
        <f>+'3.a. vol.'!C7</f>
        <v>43132</v>
      </c>
      <c r="C7" s="223" t="str">
        <f t="shared" si="0"/>
        <v/>
      </c>
      <c r="I7" s="263" t="str">
        <f>IF('4.2.a conf'!C8&gt;0,('4.2.a conf'!C8/'4.2.a conf'!#REF!)*100,"")</f>
        <v/>
      </c>
    </row>
    <row r="8" spans="1:9" x14ac:dyDescent="0.3">
      <c r="A8" s="72">
        <f>+'3.a. vol.'!C8</f>
        <v>43160</v>
      </c>
      <c r="C8" s="223" t="str">
        <f t="shared" si="0"/>
        <v/>
      </c>
      <c r="I8" s="263" t="str">
        <f>IF('4.2.a conf'!C9&gt;0,('4.2.a conf'!C9/'4.2.a conf'!#REF!)*100,"")</f>
        <v/>
      </c>
    </row>
    <row r="9" spans="1:9" x14ac:dyDescent="0.3">
      <c r="A9" s="72">
        <f>+'3.a. vol.'!C9</f>
        <v>43191</v>
      </c>
      <c r="C9" s="223" t="str">
        <f t="shared" si="0"/>
        <v/>
      </c>
      <c r="I9" s="263" t="str">
        <f>IF('4.2.a conf'!C10&gt;0,('4.2.a conf'!C10/'4.2.a conf'!#REF!)*100,"")</f>
        <v/>
      </c>
    </row>
    <row r="10" spans="1:9" x14ac:dyDescent="0.3">
      <c r="A10" s="72">
        <f>+'3.a. vol.'!C10</f>
        <v>43221</v>
      </c>
      <c r="C10" s="223" t="str">
        <f t="shared" si="0"/>
        <v/>
      </c>
      <c r="I10" s="263" t="str">
        <f>IF('4.2.a conf'!C11&gt;0,('4.2.a conf'!C11/'4.2.a conf'!#REF!)*100,"")</f>
        <v/>
      </c>
    </row>
    <row r="11" spans="1:9" x14ac:dyDescent="0.3">
      <c r="A11" s="72">
        <f>+'3.a. vol.'!C11</f>
        <v>43252</v>
      </c>
      <c r="C11" s="223" t="str">
        <f t="shared" si="0"/>
        <v/>
      </c>
      <c r="I11" s="263" t="str">
        <f>IF('4.2.a conf'!C12&gt;0,('4.2.a conf'!C12/'4.2.a conf'!#REF!)*100,"")</f>
        <v/>
      </c>
    </row>
    <row r="12" spans="1:9" x14ac:dyDescent="0.3">
      <c r="A12" s="72">
        <f>+'3.a. vol.'!C12</f>
        <v>43282</v>
      </c>
      <c r="C12" s="223" t="str">
        <f t="shared" si="0"/>
        <v/>
      </c>
      <c r="I12" s="263" t="str">
        <f>IF('4.2.a conf'!C13&gt;0,('4.2.a conf'!C13/'4.2.a conf'!#REF!)*100,"")</f>
        <v/>
      </c>
    </row>
    <row r="13" spans="1:9" x14ac:dyDescent="0.3">
      <c r="A13" s="72">
        <f>+'3.a. vol.'!C13</f>
        <v>43313</v>
      </c>
      <c r="C13" s="223" t="str">
        <f t="shared" si="0"/>
        <v/>
      </c>
      <c r="I13" s="263" t="str">
        <f>IF('4.2.a conf'!C14&gt;0,('4.2.a conf'!C14/'4.2.a conf'!#REF!)*100,"")</f>
        <v/>
      </c>
    </row>
    <row r="14" spans="1:9" x14ac:dyDescent="0.3">
      <c r="A14" s="72">
        <f>+'3.a. vol.'!C14</f>
        <v>43344</v>
      </c>
      <c r="C14" s="223" t="str">
        <f t="shared" si="0"/>
        <v/>
      </c>
      <c r="I14" s="263" t="str">
        <f>IF('4.2.a conf'!C15&gt;0,('4.2.a conf'!C15/'4.2.a conf'!#REF!)*100,"")</f>
        <v/>
      </c>
    </row>
    <row r="15" spans="1:9" x14ac:dyDescent="0.3">
      <c r="A15" s="72">
        <f>+'3.a. vol.'!C15</f>
        <v>43374</v>
      </c>
      <c r="C15" s="223" t="str">
        <f t="shared" si="0"/>
        <v/>
      </c>
      <c r="I15" s="263" t="str">
        <f>IF('4.2.a conf'!C16&gt;0,('4.2.a conf'!C16/'4.2.a conf'!#REF!)*100,"")</f>
        <v/>
      </c>
    </row>
    <row r="16" spans="1:9" x14ac:dyDescent="0.3">
      <c r="A16" s="72">
        <f>+'3.a. vol.'!C16</f>
        <v>43405</v>
      </c>
      <c r="C16" s="223" t="str">
        <f t="shared" si="0"/>
        <v/>
      </c>
      <c r="I16" s="263" t="str">
        <f>IF('4.2.a conf'!C17&gt;0,('4.2.a conf'!C17/'4.2.a conf'!#REF!)*100,"")</f>
        <v/>
      </c>
    </row>
    <row r="17" spans="1:9" ht="12.9" thickBot="1" x14ac:dyDescent="0.35">
      <c r="A17" s="73">
        <f>+'3.a. vol.'!C17</f>
        <v>43435</v>
      </c>
      <c r="C17" s="226" t="str">
        <f t="shared" si="0"/>
        <v/>
      </c>
      <c r="I17" s="265" t="str">
        <f>IF('4.2.a conf'!C18&gt;0,('4.2.a conf'!C18/'4.2.a conf'!#REF!)*100,"")</f>
        <v/>
      </c>
    </row>
    <row r="18" spans="1:9" x14ac:dyDescent="0.3">
      <c r="A18" s="71">
        <f>+'3.a. vol.'!C18</f>
        <v>43466</v>
      </c>
      <c r="C18" s="227" t="str">
        <f t="shared" si="0"/>
        <v/>
      </c>
      <c r="I18" s="266" t="str">
        <f>IF('4.2.a conf'!C19&gt;0,('4.2.a conf'!C19/'4.2.a conf'!#REF!)*100,"")</f>
        <v/>
      </c>
    </row>
    <row r="19" spans="1:9" x14ac:dyDescent="0.3">
      <c r="A19" s="72">
        <f>+'3.a. vol.'!C19</f>
        <v>43497</v>
      </c>
      <c r="C19" s="223" t="str">
        <f t="shared" si="0"/>
        <v/>
      </c>
      <c r="I19" s="263" t="str">
        <f>IF('4.2.a conf'!C20&gt;0,('4.2.a conf'!C20/'4.2.a conf'!#REF!)*100,"")</f>
        <v/>
      </c>
    </row>
    <row r="20" spans="1:9" x14ac:dyDescent="0.3">
      <c r="A20" s="72">
        <f>+'3.a. vol.'!C20</f>
        <v>43525</v>
      </c>
      <c r="C20" s="223" t="str">
        <f t="shared" si="0"/>
        <v/>
      </c>
      <c r="I20" s="263" t="str">
        <f>IF('4.2.a conf'!C21&gt;0,('4.2.a conf'!C21/'4.2.a conf'!#REF!)*100,"")</f>
        <v/>
      </c>
    </row>
    <row r="21" spans="1:9" x14ac:dyDescent="0.3">
      <c r="A21" s="72">
        <f>+'3.a. vol.'!C21</f>
        <v>43556</v>
      </c>
      <c r="C21" s="223" t="str">
        <f t="shared" si="0"/>
        <v/>
      </c>
      <c r="I21" s="263" t="str">
        <f>IF('4.2.a conf'!C22&gt;0,('4.2.a conf'!C22/'4.2.a conf'!#REF!)*100,"")</f>
        <v/>
      </c>
    </row>
    <row r="22" spans="1:9" x14ac:dyDescent="0.3">
      <c r="A22" s="72">
        <f>+'3.a. vol.'!C22</f>
        <v>43586</v>
      </c>
      <c r="C22" s="223" t="str">
        <f t="shared" si="0"/>
        <v/>
      </c>
      <c r="I22" s="263" t="str">
        <f>IF('4.2.a conf'!C23&gt;0,('4.2.a conf'!C23/'4.2.a conf'!#REF!)*100,"")</f>
        <v/>
      </c>
    </row>
    <row r="23" spans="1:9" x14ac:dyDescent="0.3">
      <c r="A23" s="72">
        <f>+'3.a. vol.'!C23</f>
        <v>43617</v>
      </c>
      <c r="C23" s="223" t="str">
        <f t="shared" si="0"/>
        <v/>
      </c>
      <c r="I23" s="263" t="str">
        <f>IF('4.2.a conf'!C24&gt;0,('4.2.a conf'!C24/'4.2.a conf'!#REF!)*100,"")</f>
        <v/>
      </c>
    </row>
    <row r="24" spans="1:9" x14ac:dyDescent="0.3">
      <c r="A24" s="72">
        <f>+'3.a. vol.'!C24</f>
        <v>43647</v>
      </c>
      <c r="C24" s="223" t="str">
        <f t="shared" si="0"/>
        <v/>
      </c>
      <c r="I24" s="263" t="str">
        <f>IF('4.2.a conf'!C25&gt;0,('4.2.a conf'!C25/'4.2.a conf'!#REF!)*100,"")</f>
        <v/>
      </c>
    </row>
    <row r="25" spans="1:9" x14ac:dyDescent="0.3">
      <c r="A25" s="72">
        <f>+'3.a. vol.'!C25</f>
        <v>43678</v>
      </c>
      <c r="C25" s="223" t="str">
        <f t="shared" si="0"/>
        <v/>
      </c>
      <c r="I25" s="263" t="str">
        <f>IF('4.2.a conf'!C26&gt;0,('4.2.a conf'!C26/'4.2.a conf'!#REF!)*100,"")</f>
        <v/>
      </c>
    </row>
    <row r="26" spans="1:9" x14ac:dyDescent="0.3">
      <c r="A26" s="72">
        <f>+'3.a. vol.'!C26</f>
        <v>43709</v>
      </c>
      <c r="C26" s="223" t="str">
        <f t="shared" si="0"/>
        <v/>
      </c>
      <c r="I26" s="263" t="str">
        <f>IF('4.2.a conf'!C27&gt;0,('4.2.a conf'!C27/'4.2.a conf'!#REF!)*100,"")</f>
        <v/>
      </c>
    </row>
    <row r="27" spans="1:9" x14ac:dyDescent="0.3">
      <c r="A27" s="72">
        <f>+'3.a. vol.'!C27</f>
        <v>43739</v>
      </c>
      <c r="C27" s="223" t="str">
        <f t="shared" si="0"/>
        <v/>
      </c>
      <c r="I27" s="263" t="str">
        <f>IF('4.2.a conf'!C28&gt;0,('4.2.a conf'!C28/'4.2.a conf'!#REF!)*100,"")</f>
        <v/>
      </c>
    </row>
    <row r="28" spans="1:9" x14ac:dyDescent="0.3">
      <c r="A28" s="72">
        <f>+'3.a. vol.'!C28</f>
        <v>43770</v>
      </c>
      <c r="C28" s="223" t="str">
        <f t="shared" si="0"/>
        <v/>
      </c>
      <c r="I28" s="263" t="str">
        <f>IF('4.2.a conf'!C29&gt;0,('4.2.a conf'!C29/'4.2.a conf'!#REF!)*100,"")</f>
        <v/>
      </c>
    </row>
    <row r="29" spans="1:9" ht="12.9" thickBot="1" x14ac:dyDescent="0.35">
      <c r="A29" s="75">
        <f>+'3.a. vol.'!C29</f>
        <v>43800</v>
      </c>
      <c r="C29" s="226" t="str">
        <f t="shared" si="0"/>
        <v/>
      </c>
      <c r="I29" s="265" t="str">
        <f>IF('4.2.a conf'!C30&gt;0,('4.2.a conf'!C30/'4.2.a conf'!#REF!)*100,"")</f>
        <v/>
      </c>
    </row>
    <row r="30" spans="1:9" x14ac:dyDescent="0.3">
      <c r="A30" s="71">
        <f>+'3.a. vol.'!C30</f>
        <v>43831</v>
      </c>
      <c r="C30" s="227" t="str">
        <f t="shared" si="0"/>
        <v/>
      </c>
      <c r="I30" s="266" t="str">
        <f>IF('4.2.a conf'!C31&gt;0,('4.2.a conf'!C31/'4.2.a conf'!#REF!)*100,"")</f>
        <v/>
      </c>
    </row>
    <row r="31" spans="1:9" x14ac:dyDescent="0.3">
      <c r="A31" s="72">
        <f>+'3.a. vol.'!C31</f>
        <v>43862</v>
      </c>
      <c r="C31" s="223" t="str">
        <f t="shared" si="0"/>
        <v/>
      </c>
      <c r="I31" s="263" t="str">
        <f>IF('4.2.a conf'!C32&gt;0,('4.2.a conf'!C32/'4.2.a conf'!#REF!)*100,"")</f>
        <v/>
      </c>
    </row>
    <row r="32" spans="1:9" x14ac:dyDescent="0.3">
      <c r="A32" s="72">
        <f>+'3.a. vol.'!C32</f>
        <v>43891</v>
      </c>
      <c r="C32" s="223" t="str">
        <f t="shared" si="0"/>
        <v/>
      </c>
      <c r="I32" s="263" t="str">
        <f>IF('4.2.a conf'!C33&gt;0,('4.2.a conf'!C33/'4.2.a conf'!#REF!)*100,"")</f>
        <v/>
      </c>
    </row>
    <row r="33" spans="1:9" x14ac:dyDescent="0.3">
      <c r="A33" s="72">
        <f>+'3.a. vol.'!C33</f>
        <v>43922</v>
      </c>
      <c r="C33" s="223" t="str">
        <f t="shared" si="0"/>
        <v/>
      </c>
      <c r="I33" s="263" t="str">
        <f>IF('4.2.a conf'!C34&gt;0,('4.2.a conf'!C34/'4.2.a conf'!#REF!)*100,"")</f>
        <v/>
      </c>
    </row>
    <row r="34" spans="1:9" x14ac:dyDescent="0.3">
      <c r="A34" s="72">
        <f>+'3.a. vol.'!C34</f>
        <v>43952</v>
      </c>
      <c r="C34" s="223" t="str">
        <f t="shared" si="0"/>
        <v/>
      </c>
      <c r="I34" s="263" t="str">
        <f>IF('4.2.a conf'!C35&gt;0,('4.2.a conf'!C35/'4.2.a conf'!#REF!)*100,"")</f>
        <v/>
      </c>
    </row>
    <row r="35" spans="1:9" x14ac:dyDescent="0.3">
      <c r="A35" s="72">
        <f>+'3.a. vol.'!C35</f>
        <v>43983</v>
      </c>
      <c r="C35" s="223" t="str">
        <f t="shared" si="0"/>
        <v/>
      </c>
      <c r="I35" s="263" t="str">
        <f>IF('4.2.a conf'!C36&gt;0,('4.2.a conf'!C36/'4.2.a conf'!#REF!)*100,"")</f>
        <v/>
      </c>
    </row>
    <row r="36" spans="1:9" x14ac:dyDescent="0.3">
      <c r="A36" s="72">
        <f>+'3.a. vol.'!C36</f>
        <v>44013</v>
      </c>
      <c r="C36" s="223" t="str">
        <f t="shared" si="0"/>
        <v/>
      </c>
      <c r="I36" s="263" t="str">
        <f>IF('4.2.a conf'!C37&gt;0,('4.2.a conf'!C37/'4.2.a conf'!#REF!)*100,"")</f>
        <v/>
      </c>
    </row>
    <row r="37" spans="1:9" x14ac:dyDescent="0.3">
      <c r="A37" s="72">
        <f>+'3.a. vol.'!C37</f>
        <v>44044</v>
      </c>
      <c r="C37" s="223" t="str">
        <f t="shared" si="0"/>
        <v/>
      </c>
      <c r="I37" s="263" t="str">
        <f>IF('4.2.a conf'!C38&gt;0,('4.2.a conf'!C38/'4.2.a conf'!#REF!)*100,"")</f>
        <v/>
      </c>
    </row>
    <row r="38" spans="1:9" x14ac:dyDescent="0.3">
      <c r="A38" s="72">
        <f>+'3.a. vol.'!C38</f>
        <v>44075</v>
      </c>
      <c r="C38" s="223" t="str">
        <f t="shared" si="0"/>
        <v/>
      </c>
      <c r="I38" s="263" t="str">
        <f>IF('4.2.a conf'!C39&gt;0,('4.2.a conf'!C39/'4.2.a conf'!#REF!)*100,"")</f>
        <v/>
      </c>
    </row>
    <row r="39" spans="1:9" x14ac:dyDescent="0.3">
      <c r="A39" s="72">
        <f>+'3.a. vol.'!C39</f>
        <v>44105</v>
      </c>
      <c r="C39" s="223" t="str">
        <f t="shared" si="0"/>
        <v/>
      </c>
      <c r="I39" s="263" t="str">
        <f>IF('4.2.a conf'!C40&gt;0,('4.2.a conf'!C40/'4.2.a conf'!#REF!)*100,"")</f>
        <v/>
      </c>
    </row>
    <row r="40" spans="1:9" x14ac:dyDescent="0.3">
      <c r="A40" s="72">
        <f>+'3.a. vol.'!C40</f>
        <v>44136</v>
      </c>
      <c r="C40" s="223" t="str">
        <f t="shared" si="0"/>
        <v/>
      </c>
      <c r="I40" s="263" t="str">
        <f>IF('4.2.a conf'!C41&gt;0,('4.2.a conf'!C41/'4.2.a conf'!#REF!)*100,"")</f>
        <v/>
      </c>
    </row>
    <row r="41" spans="1:9" ht="12.9" thickBot="1" x14ac:dyDescent="0.35">
      <c r="A41" s="73">
        <f>+'3.a. vol.'!C41</f>
        <v>44166</v>
      </c>
      <c r="C41" s="224" t="str">
        <f t="shared" si="0"/>
        <v/>
      </c>
      <c r="I41" s="264" t="str">
        <f>IF('4.2.a conf'!C42&gt;0,('4.2.a conf'!C42/'4.2.a conf'!#REF!)*100,"")</f>
        <v/>
      </c>
    </row>
    <row r="42" spans="1:9" x14ac:dyDescent="0.3">
      <c r="A42" s="71">
        <v>44197</v>
      </c>
      <c r="C42" s="28"/>
      <c r="I42" s="354"/>
    </row>
    <row r="43" spans="1:9" ht="12.9" thickBot="1" x14ac:dyDescent="0.35">
      <c r="A43" s="73">
        <v>44228</v>
      </c>
      <c r="C43" s="31"/>
      <c r="I43" s="354"/>
    </row>
    <row r="44" spans="1:9" x14ac:dyDescent="0.3">
      <c r="A44" s="330"/>
      <c r="C44" s="353"/>
      <c r="I44" s="354"/>
    </row>
    <row r="45" spans="1:9" ht="12.9" thickBot="1" x14ac:dyDescent="0.35">
      <c r="A45" s="34"/>
      <c r="C45" s="37"/>
    </row>
    <row r="46" spans="1:9" ht="57.75" customHeight="1" thickBot="1" x14ac:dyDescent="0.35">
      <c r="A46" s="307" t="str">
        <f>+'3.a. vol.'!C46</f>
        <v>Año</v>
      </c>
      <c r="C46" s="24" t="str">
        <f t="shared" ref="C46:C52" si="1">+I46</f>
        <v>EXPORTACIONES US$ FOB   RESÚMEN PÚBLICO</v>
      </c>
      <c r="I46" s="24" t="str">
        <f>+I5</f>
        <v>EXPORTACIONES US$ FOB   RESÚMEN PÚBLICO</v>
      </c>
    </row>
    <row r="47" spans="1:9" ht="12.9" thickBot="1" x14ac:dyDescent="0.35">
      <c r="A47" s="259">
        <f>+'3.a. vol.'!C48</f>
        <v>2017</v>
      </c>
      <c r="C47" s="228" t="str">
        <f t="shared" si="1"/>
        <v/>
      </c>
      <c r="I47" s="269" t="str">
        <f>IF('4.2.a conf'!C48&gt;0,('4.2.a conf'!C48/'4.2.a conf'!#REF!)*100,"")</f>
        <v/>
      </c>
    </row>
    <row r="48" spans="1:9" x14ac:dyDescent="0.3">
      <c r="A48" s="47">
        <f>+'3.a. vol.'!C49</f>
        <v>2018</v>
      </c>
      <c r="C48" s="355" t="str">
        <f t="shared" si="1"/>
        <v/>
      </c>
      <c r="I48" s="267" t="str">
        <f>IF('4.2.a conf'!C49&gt;0,('4.2.a conf'!C49/'4.2.a conf'!#REF!)*100,"")</f>
        <v/>
      </c>
    </row>
    <row r="49" spans="1:9" x14ac:dyDescent="0.3">
      <c r="A49" s="49">
        <f>+'3.a. vol.'!C50</f>
        <v>2019</v>
      </c>
      <c r="C49" s="229" t="str">
        <f t="shared" si="1"/>
        <v/>
      </c>
      <c r="I49" s="268" t="str">
        <f>IF('4.2.a conf'!C50&gt;0,('4.2.a conf'!C50/'4.2.a conf'!#REF!)*100,"")</f>
        <v/>
      </c>
    </row>
    <row r="50" spans="1:9" ht="12.9" thickBot="1" x14ac:dyDescent="0.35">
      <c r="A50" s="51">
        <f>+'3.a. vol.'!C51</f>
        <v>2020</v>
      </c>
      <c r="C50" s="230" t="str">
        <f t="shared" si="1"/>
        <v/>
      </c>
      <c r="I50" s="269" t="str">
        <f>IF('4.2.a conf'!C51&gt;0,('4.2.a conf'!C51/'4.2.a conf'!#REF!)*100,"")</f>
        <v/>
      </c>
    </row>
    <row r="51" spans="1:9" x14ac:dyDescent="0.3">
      <c r="A51" s="351" t="str">
        <f>+'3.a. vol.'!C52</f>
        <v>ene-feb 2020</v>
      </c>
      <c r="C51" s="231" t="str">
        <f t="shared" si="1"/>
        <v/>
      </c>
      <c r="I51" s="270" t="str">
        <f>IF('4.2.a conf'!C52&gt;0,('4.2.a conf'!C52/'4.2.a conf'!#REF!)*100,"")</f>
        <v/>
      </c>
    </row>
    <row r="52" spans="1:9" ht="12.9" thickBot="1" x14ac:dyDescent="0.35">
      <c r="A52" s="352" t="str">
        <f>+'3.a. vol.'!C53</f>
        <v>ene-feb 2021</v>
      </c>
      <c r="C52" s="232" t="str">
        <f t="shared" si="1"/>
        <v/>
      </c>
      <c r="I52" s="271" t="str">
        <f>IF('4.2.a conf'!C53&gt;0,('4.2.a conf'!C53/'4.2.a conf'!#REF!)*100,"")</f>
        <v/>
      </c>
    </row>
    <row r="53" spans="1:9" x14ac:dyDescent="0.3">
      <c r="I53" s="39" t="str">
        <f>IF('4.2.a conf'!C54&gt;0,('4.2.a conf'!C54/'4.2.a conf'!#REF!)*100,"")</f>
        <v/>
      </c>
    </row>
  </sheetData>
  <sheetProtection formatCells="0" formatColumns="0" formatRows="0"/>
  <protectedRanges>
    <protectedRange sqref="C6:C41 C47:C52 C44" name="Rango2_1"/>
    <protectedRange sqref="C47:C52" name="Rango1_1"/>
  </protectedRanges>
  <mergeCells count="5">
    <mergeCell ref="E3:F3"/>
    <mergeCell ref="A1:C1"/>
    <mergeCell ref="A2:C2"/>
    <mergeCell ref="A3:C3"/>
    <mergeCell ref="F4:G4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82" orientation="portrait" r:id="rId1"/>
  <headerFooter alignWithMargins="0">
    <oddHeader>&amp;R2021 - Año de Homenaje al Premio Nobel de Medicina Dr. César Milstein.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I53"/>
  <sheetViews>
    <sheetView workbookViewId="0">
      <selection sqref="A1:G54"/>
    </sheetView>
  </sheetViews>
  <sheetFormatPr baseColWidth="10" defaultColWidth="11.3828125" defaultRowHeight="12.45" x14ac:dyDescent="0.3"/>
  <cols>
    <col min="1" max="1" width="38.3046875" style="44" customWidth="1"/>
    <col min="2" max="2" width="3" style="39" customWidth="1"/>
    <col min="3" max="3" width="38.3046875" style="56" customWidth="1"/>
    <col min="4" max="4" width="7.921875" style="39" customWidth="1"/>
    <col min="5" max="8" width="11.3828125" style="39"/>
    <col min="9" max="9" width="18.53515625" style="39" customWidth="1"/>
    <col min="10" max="16384" width="11.3828125" style="39"/>
  </cols>
  <sheetData>
    <row r="1" spans="1:9" x14ac:dyDescent="0.3">
      <c r="A1" s="458" t="s">
        <v>241</v>
      </c>
      <c r="B1" s="458"/>
      <c r="C1" s="458"/>
    </row>
    <row r="2" spans="1:9" ht="12.9" thickBot="1" x14ac:dyDescent="0.35">
      <c r="A2" s="457" t="s">
        <v>239</v>
      </c>
      <c r="B2" s="457"/>
      <c r="C2" s="457"/>
    </row>
    <row r="3" spans="1:9" ht="12.9" thickBot="1" x14ac:dyDescent="0.35">
      <c r="A3" s="458" t="s">
        <v>108</v>
      </c>
      <c r="B3" s="458"/>
      <c r="C3" s="458"/>
      <c r="E3" s="460"/>
      <c r="F3" s="461"/>
      <c r="G3" s="74"/>
      <c r="I3" s="260" t="s">
        <v>166</v>
      </c>
    </row>
    <row r="4" spans="1:9" ht="12.9" thickBot="1" x14ac:dyDescent="0.35">
      <c r="A4" s="40"/>
      <c r="C4" s="43"/>
      <c r="F4" s="460" t="s">
        <v>118</v>
      </c>
      <c r="G4" s="461"/>
      <c r="I4" s="260" t="s">
        <v>167</v>
      </c>
    </row>
    <row r="5" spans="1:9" ht="60" customHeight="1" thickBot="1" x14ac:dyDescent="0.35">
      <c r="A5" s="24" t="s">
        <v>109</v>
      </c>
      <c r="C5" s="24" t="s">
        <v>123</v>
      </c>
      <c r="F5" s="261"/>
      <c r="G5" s="261"/>
      <c r="I5" s="24" t="s">
        <v>123</v>
      </c>
    </row>
    <row r="6" spans="1:9" x14ac:dyDescent="0.3">
      <c r="A6" s="71">
        <f>+'3.a. vol.'!C6</f>
        <v>43101</v>
      </c>
      <c r="C6" s="225" t="str">
        <f t="shared" ref="C6:C41" si="0">+I6</f>
        <v/>
      </c>
      <c r="I6" s="262" t="str">
        <f>IF('4.2.a conf'!C7&gt;0,('4.2.a conf'!C7/'4.2.a conf'!#REF!)*100,"")</f>
        <v/>
      </c>
    </row>
    <row r="7" spans="1:9" x14ac:dyDescent="0.3">
      <c r="A7" s="72">
        <f>+'3.a. vol.'!C7</f>
        <v>43132</v>
      </c>
      <c r="C7" s="223" t="str">
        <f t="shared" si="0"/>
        <v/>
      </c>
      <c r="I7" s="263" t="str">
        <f>IF('4.2.a conf'!C8&gt;0,('4.2.a conf'!C8/'4.2.a conf'!#REF!)*100,"")</f>
        <v/>
      </c>
    </row>
    <row r="8" spans="1:9" x14ac:dyDescent="0.3">
      <c r="A8" s="72">
        <f>+'3.a. vol.'!C8</f>
        <v>43160</v>
      </c>
      <c r="C8" s="223" t="str">
        <f t="shared" si="0"/>
        <v/>
      </c>
      <c r="I8" s="263" t="str">
        <f>IF('4.2.a conf'!C9&gt;0,('4.2.a conf'!C9/'4.2.a conf'!#REF!)*100,"")</f>
        <v/>
      </c>
    </row>
    <row r="9" spans="1:9" x14ac:dyDescent="0.3">
      <c r="A9" s="72">
        <f>+'3.a. vol.'!C9</f>
        <v>43191</v>
      </c>
      <c r="C9" s="223" t="str">
        <f t="shared" si="0"/>
        <v/>
      </c>
      <c r="I9" s="263" t="str">
        <f>IF('4.2.a conf'!C10&gt;0,('4.2.a conf'!C10/'4.2.a conf'!#REF!)*100,"")</f>
        <v/>
      </c>
    </row>
    <row r="10" spans="1:9" x14ac:dyDescent="0.3">
      <c r="A10" s="72">
        <f>+'3.a. vol.'!C10</f>
        <v>43221</v>
      </c>
      <c r="C10" s="223" t="str">
        <f t="shared" si="0"/>
        <v/>
      </c>
      <c r="I10" s="263" t="str">
        <f>IF('4.2.a conf'!C11&gt;0,('4.2.a conf'!C11/'4.2.a conf'!#REF!)*100,"")</f>
        <v/>
      </c>
    </row>
    <row r="11" spans="1:9" x14ac:dyDescent="0.3">
      <c r="A11" s="72">
        <f>+'3.a. vol.'!C11</f>
        <v>43252</v>
      </c>
      <c r="C11" s="223" t="str">
        <f t="shared" si="0"/>
        <v/>
      </c>
      <c r="I11" s="263" t="str">
        <f>IF('4.2.a conf'!C12&gt;0,('4.2.a conf'!C12/'4.2.a conf'!#REF!)*100,"")</f>
        <v/>
      </c>
    </row>
    <row r="12" spans="1:9" x14ac:dyDescent="0.3">
      <c r="A12" s="72">
        <f>+'3.a. vol.'!C12</f>
        <v>43282</v>
      </c>
      <c r="C12" s="223" t="str">
        <f t="shared" si="0"/>
        <v/>
      </c>
      <c r="I12" s="263" t="str">
        <f>IF('4.2.a conf'!C13&gt;0,('4.2.a conf'!C13/'4.2.a conf'!#REF!)*100,"")</f>
        <v/>
      </c>
    </row>
    <row r="13" spans="1:9" x14ac:dyDescent="0.3">
      <c r="A13" s="72">
        <f>+'3.a. vol.'!C13</f>
        <v>43313</v>
      </c>
      <c r="C13" s="223" t="str">
        <f t="shared" si="0"/>
        <v/>
      </c>
      <c r="I13" s="263" t="str">
        <f>IF('4.2.a conf'!C14&gt;0,('4.2.a conf'!C14/'4.2.a conf'!#REF!)*100,"")</f>
        <v/>
      </c>
    </row>
    <row r="14" spans="1:9" x14ac:dyDescent="0.3">
      <c r="A14" s="72">
        <f>+'3.a. vol.'!C14</f>
        <v>43344</v>
      </c>
      <c r="C14" s="223" t="str">
        <f t="shared" si="0"/>
        <v/>
      </c>
      <c r="I14" s="263" t="str">
        <f>IF('4.2.a conf'!C15&gt;0,('4.2.a conf'!C15/'4.2.a conf'!#REF!)*100,"")</f>
        <v/>
      </c>
    </row>
    <row r="15" spans="1:9" x14ac:dyDescent="0.3">
      <c r="A15" s="72">
        <f>+'3.a. vol.'!C15</f>
        <v>43374</v>
      </c>
      <c r="C15" s="223" t="str">
        <f t="shared" si="0"/>
        <v/>
      </c>
      <c r="I15" s="263" t="str">
        <f>IF('4.2.a conf'!C16&gt;0,('4.2.a conf'!C16/'4.2.a conf'!#REF!)*100,"")</f>
        <v/>
      </c>
    </row>
    <row r="16" spans="1:9" x14ac:dyDescent="0.3">
      <c r="A16" s="72">
        <f>+'3.a. vol.'!C16</f>
        <v>43405</v>
      </c>
      <c r="C16" s="223" t="str">
        <f t="shared" si="0"/>
        <v/>
      </c>
      <c r="I16" s="263" t="str">
        <f>IF('4.2.a conf'!C17&gt;0,('4.2.a conf'!C17/'4.2.a conf'!#REF!)*100,"")</f>
        <v/>
      </c>
    </row>
    <row r="17" spans="1:9" ht="12.9" thickBot="1" x14ac:dyDescent="0.35">
      <c r="A17" s="73">
        <f>+'3.a. vol.'!C17</f>
        <v>43435</v>
      </c>
      <c r="C17" s="226" t="str">
        <f t="shared" si="0"/>
        <v/>
      </c>
      <c r="I17" s="265" t="str">
        <f>IF('4.2.a conf'!C18&gt;0,('4.2.a conf'!C18/'4.2.a conf'!#REF!)*100,"")</f>
        <v/>
      </c>
    </row>
    <row r="18" spans="1:9" x14ac:dyDescent="0.3">
      <c r="A18" s="71">
        <f>+'3.a. vol.'!C18</f>
        <v>43466</v>
      </c>
      <c r="C18" s="227" t="str">
        <f t="shared" si="0"/>
        <v/>
      </c>
      <c r="I18" s="266" t="str">
        <f>IF('4.2.a conf'!C19&gt;0,('4.2.a conf'!C19/'4.2.a conf'!#REF!)*100,"")</f>
        <v/>
      </c>
    </row>
    <row r="19" spans="1:9" x14ac:dyDescent="0.3">
      <c r="A19" s="72">
        <f>+'3.a. vol.'!C19</f>
        <v>43497</v>
      </c>
      <c r="C19" s="223" t="str">
        <f t="shared" si="0"/>
        <v/>
      </c>
      <c r="I19" s="263" t="str">
        <f>IF('4.2.a conf'!C20&gt;0,('4.2.a conf'!C20/'4.2.a conf'!#REF!)*100,"")</f>
        <v/>
      </c>
    </row>
    <row r="20" spans="1:9" x14ac:dyDescent="0.3">
      <c r="A20" s="72">
        <f>+'3.a. vol.'!C20</f>
        <v>43525</v>
      </c>
      <c r="C20" s="223" t="str">
        <f t="shared" si="0"/>
        <v/>
      </c>
      <c r="I20" s="263" t="str">
        <f>IF('4.2.a conf'!C21&gt;0,('4.2.a conf'!C21/'4.2.a conf'!#REF!)*100,"")</f>
        <v/>
      </c>
    </row>
    <row r="21" spans="1:9" x14ac:dyDescent="0.3">
      <c r="A21" s="72">
        <f>+'3.a. vol.'!C21</f>
        <v>43556</v>
      </c>
      <c r="C21" s="223" t="str">
        <f t="shared" si="0"/>
        <v/>
      </c>
      <c r="I21" s="263" t="str">
        <f>IF('4.2.a conf'!C22&gt;0,('4.2.a conf'!C22/'4.2.a conf'!#REF!)*100,"")</f>
        <v/>
      </c>
    </row>
    <row r="22" spans="1:9" x14ac:dyDescent="0.3">
      <c r="A22" s="72">
        <f>+'3.a. vol.'!C22</f>
        <v>43586</v>
      </c>
      <c r="C22" s="223" t="str">
        <f t="shared" si="0"/>
        <v/>
      </c>
      <c r="I22" s="263" t="str">
        <f>IF('4.2.a conf'!C23&gt;0,('4.2.a conf'!C23/'4.2.a conf'!#REF!)*100,"")</f>
        <v/>
      </c>
    </row>
    <row r="23" spans="1:9" x14ac:dyDescent="0.3">
      <c r="A23" s="72">
        <f>+'3.a. vol.'!C23</f>
        <v>43617</v>
      </c>
      <c r="C23" s="223" t="str">
        <f t="shared" si="0"/>
        <v/>
      </c>
      <c r="I23" s="263" t="str">
        <f>IF('4.2.a conf'!C24&gt;0,('4.2.a conf'!C24/'4.2.a conf'!#REF!)*100,"")</f>
        <v/>
      </c>
    </row>
    <row r="24" spans="1:9" x14ac:dyDescent="0.3">
      <c r="A24" s="72">
        <f>+'3.a. vol.'!C24</f>
        <v>43647</v>
      </c>
      <c r="C24" s="223" t="str">
        <f t="shared" si="0"/>
        <v/>
      </c>
      <c r="I24" s="263" t="str">
        <f>IF('4.2.a conf'!C25&gt;0,('4.2.a conf'!C25/'4.2.a conf'!#REF!)*100,"")</f>
        <v/>
      </c>
    </row>
    <row r="25" spans="1:9" x14ac:dyDescent="0.3">
      <c r="A25" s="72">
        <f>+'3.a. vol.'!C25</f>
        <v>43678</v>
      </c>
      <c r="C25" s="223" t="str">
        <f t="shared" si="0"/>
        <v/>
      </c>
      <c r="I25" s="263" t="str">
        <f>IF('4.2.a conf'!C26&gt;0,('4.2.a conf'!C26/'4.2.a conf'!#REF!)*100,"")</f>
        <v/>
      </c>
    </row>
    <row r="26" spans="1:9" x14ac:dyDescent="0.3">
      <c r="A26" s="72">
        <f>+'3.a. vol.'!C26</f>
        <v>43709</v>
      </c>
      <c r="C26" s="223" t="str">
        <f t="shared" si="0"/>
        <v/>
      </c>
      <c r="I26" s="263" t="str">
        <f>IF('4.2.a conf'!C27&gt;0,('4.2.a conf'!C27/'4.2.a conf'!#REF!)*100,"")</f>
        <v/>
      </c>
    </row>
    <row r="27" spans="1:9" x14ac:dyDescent="0.3">
      <c r="A27" s="72">
        <f>+'3.a. vol.'!C27</f>
        <v>43739</v>
      </c>
      <c r="C27" s="223" t="str">
        <f t="shared" si="0"/>
        <v/>
      </c>
      <c r="I27" s="263" t="str">
        <f>IF('4.2.a conf'!C28&gt;0,('4.2.a conf'!C28/'4.2.a conf'!#REF!)*100,"")</f>
        <v/>
      </c>
    </row>
    <row r="28" spans="1:9" x14ac:dyDescent="0.3">
      <c r="A28" s="72">
        <f>+'3.a. vol.'!C28</f>
        <v>43770</v>
      </c>
      <c r="C28" s="223" t="str">
        <f t="shared" si="0"/>
        <v/>
      </c>
      <c r="I28" s="263" t="str">
        <f>IF('4.2.a conf'!C29&gt;0,('4.2.a conf'!C29/'4.2.a conf'!#REF!)*100,"")</f>
        <v/>
      </c>
    </row>
    <row r="29" spans="1:9" ht="12.9" thickBot="1" x14ac:dyDescent="0.35">
      <c r="A29" s="75">
        <f>+'3.a. vol.'!C29</f>
        <v>43800</v>
      </c>
      <c r="C29" s="226" t="str">
        <f t="shared" si="0"/>
        <v/>
      </c>
      <c r="I29" s="265" t="str">
        <f>IF('4.2.a conf'!C30&gt;0,('4.2.a conf'!C30/'4.2.a conf'!#REF!)*100,"")</f>
        <v/>
      </c>
    </row>
    <row r="30" spans="1:9" x14ac:dyDescent="0.3">
      <c r="A30" s="71">
        <f>+'3.a. vol.'!C30</f>
        <v>43831</v>
      </c>
      <c r="C30" s="227" t="str">
        <f t="shared" si="0"/>
        <v/>
      </c>
      <c r="I30" s="266" t="str">
        <f>IF('4.2.a conf'!C31&gt;0,('4.2.a conf'!C31/'4.2.a conf'!#REF!)*100,"")</f>
        <v/>
      </c>
    </row>
    <row r="31" spans="1:9" x14ac:dyDescent="0.3">
      <c r="A31" s="72">
        <f>+'3.a. vol.'!C31</f>
        <v>43862</v>
      </c>
      <c r="C31" s="223" t="str">
        <f t="shared" si="0"/>
        <v/>
      </c>
      <c r="I31" s="263" t="str">
        <f>IF('4.2.a conf'!C32&gt;0,('4.2.a conf'!C32/'4.2.a conf'!#REF!)*100,"")</f>
        <v/>
      </c>
    </row>
    <row r="32" spans="1:9" x14ac:dyDescent="0.3">
      <c r="A32" s="72">
        <f>+'3.a. vol.'!C32</f>
        <v>43891</v>
      </c>
      <c r="C32" s="223" t="str">
        <f t="shared" si="0"/>
        <v/>
      </c>
      <c r="I32" s="263" t="str">
        <f>IF('4.2.a conf'!C33&gt;0,('4.2.a conf'!C33/'4.2.a conf'!#REF!)*100,"")</f>
        <v/>
      </c>
    </row>
    <row r="33" spans="1:9" x14ac:dyDescent="0.3">
      <c r="A33" s="72">
        <f>+'3.a. vol.'!C33</f>
        <v>43922</v>
      </c>
      <c r="C33" s="223" t="str">
        <f t="shared" si="0"/>
        <v/>
      </c>
      <c r="I33" s="263" t="str">
        <f>IF('4.2.a conf'!C34&gt;0,('4.2.a conf'!C34/'4.2.a conf'!#REF!)*100,"")</f>
        <v/>
      </c>
    </row>
    <row r="34" spans="1:9" x14ac:dyDescent="0.3">
      <c r="A34" s="72">
        <f>+'3.a. vol.'!C34</f>
        <v>43952</v>
      </c>
      <c r="C34" s="223" t="str">
        <f t="shared" si="0"/>
        <v/>
      </c>
      <c r="I34" s="263" t="str">
        <f>IF('4.2.a conf'!C35&gt;0,('4.2.a conf'!C35/'4.2.a conf'!#REF!)*100,"")</f>
        <v/>
      </c>
    </row>
    <row r="35" spans="1:9" x14ac:dyDescent="0.3">
      <c r="A35" s="72">
        <f>+'3.a. vol.'!C35</f>
        <v>43983</v>
      </c>
      <c r="C35" s="223" t="str">
        <f t="shared" si="0"/>
        <v/>
      </c>
      <c r="I35" s="263" t="str">
        <f>IF('4.2.a conf'!C36&gt;0,('4.2.a conf'!C36/'4.2.a conf'!#REF!)*100,"")</f>
        <v/>
      </c>
    </row>
    <row r="36" spans="1:9" x14ac:dyDescent="0.3">
      <c r="A36" s="72">
        <f>+'3.a. vol.'!C36</f>
        <v>44013</v>
      </c>
      <c r="C36" s="223" t="str">
        <f t="shared" si="0"/>
        <v/>
      </c>
      <c r="I36" s="263" t="str">
        <f>IF('4.2.a conf'!C37&gt;0,('4.2.a conf'!C37/'4.2.a conf'!#REF!)*100,"")</f>
        <v/>
      </c>
    </row>
    <row r="37" spans="1:9" x14ac:dyDescent="0.3">
      <c r="A37" s="72">
        <f>+'3.a. vol.'!C37</f>
        <v>44044</v>
      </c>
      <c r="C37" s="223" t="str">
        <f t="shared" si="0"/>
        <v/>
      </c>
      <c r="I37" s="263" t="str">
        <f>IF('4.2.a conf'!C38&gt;0,('4.2.a conf'!C38/'4.2.a conf'!#REF!)*100,"")</f>
        <v/>
      </c>
    </row>
    <row r="38" spans="1:9" x14ac:dyDescent="0.3">
      <c r="A38" s="72">
        <f>+'3.a. vol.'!C38</f>
        <v>44075</v>
      </c>
      <c r="C38" s="223" t="str">
        <f t="shared" si="0"/>
        <v/>
      </c>
      <c r="I38" s="263" t="str">
        <f>IF('4.2.a conf'!C39&gt;0,('4.2.a conf'!C39/'4.2.a conf'!#REF!)*100,"")</f>
        <v/>
      </c>
    </row>
    <row r="39" spans="1:9" x14ac:dyDescent="0.3">
      <c r="A39" s="72">
        <f>+'3.a. vol.'!C39</f>
        <v>44105</v>
      </c>
      <c r="C39" s="223" t="str">
        <f t="shared" si="0"/>
        <v/>
      </c>
      <c r="I39" s="263" t="str">
        <f>IF('4.2.a conf'!C40&gt;0,('4.2.a conf'!C40/'4.2.a conf'!#REF!)*100,"")</f>
        <v/>
      </c>
    </row>
    <row r="40" spans="1:9" x14ac:dyDescent="0.3">
      <c r="A40" s="72">
        <f>+'3.a. vol.'!C40</f>
        <v>44136</v>
      </c>
      <c r="C40" s="223" t="str">
        <f t="shared" si="0"/>
        <v/>
      </c>
      <c r="I40" s="263" t="str">
        <f>IF('4.2.a conf'!C41&gt;0,('4.2.a conf'!C41/'4.2.a conf'!#REF!)*100,"")</f>
        <v/>
      </c>
    </row>
    <row r="41" spans="1:9" ht="12.9" thickBot="1" x14ac:dyDescent="0.35">
      <c r="A41" s="73">
        <f>+'3.a. vol.'!C41</f>
        <v>44166</v>
      </c>
      <c r="C41" s="224" t="str">
        <f t="shared" si="0"/>
        <v/>
      </c>
      <c r="I41" s="264" t="str">
        <f>IF('4.2.a conf'!C42&gt;0,('4.2.a conf'!C42/'4.2.a conf'!#REF!)*100,"")</f>
        <v/>
      </c>
    </row>
    <row r="42" spans="1:9" x14ac:dyDescent="0.3">
      <c r="A42" s="71">
        <v>44197</v>
      </c>
      <c r="C42" s="28"/>
      <c r="I42" s="354"/>
    </row>
    <row r="43" spans="1:9" ht="12.9" thickBot="1" x14ac:dyDescent="0.35">
      <c r="A43" s="73">
        <v>44228</v>
      </c>
      <c r="C43" s="31"/>
      <c r="I43" s="354"/>
    </row>
    <row r="44" spans="1:9" x14ac:dyDescent="0.3">
      <c r="A44" s="330"/>
      <c r="C44" s="353"/>
      <c r="I44" s="354"/>
    </row>
    <row r="45" spans="1:9" ht="12.9" thickBot="1" x14ac:dyDescent="0.35">
      <c r="A45" s="34"/>
      <c r="C45" s="37"/>
    </row>
    <row r="46" spans="1:9" ht="57.75" customHeight="1" thickBot="1" x14ac:dyDescent="0.35">
      <c r="A46" s="307" t="str">
        <f>+'3.a. vol.'!C46</f>
        <v>Año</v>
      </c>
      <c r="C46" s="24" t="str">
        <f t="shared" ref="C46:C52" si="1">+I46</f>
        <v>EXPORTACIONES US$ FOB   RESÚMEN PÚBLICO</v>
      </c>
      <c r="I46" s="24" t="str">
        <f>+I5</f>
        <v>EXPORTACIONES US$ FOB   RESÚMEN PÚBLICO</v>
      </c>
    </row>
    <row r="47" spans="1:9" ht="12.9" thickBot="1" x14ac:dyDescent="0.35">
      <c r="A47" s="259">
        <f>+'3.a. vol.'!C48</f>
        <v>2017</v>
      </c>
      <c r="C47" s="228" t="str">
        <f t="shared" si="1"/>
        <v/>
      </c>
      <c r="I47" s="269" t="str">
        <f>IF('4.2.a conf'!C48&gt;0,('4.2.a conf'!C48/'4.2.a conf'!#REF!)*100,"")</f>
        <v/>
      </c>
    </row>
    <row r="48" spans="1:9" x14ac:dyDescent="0.3">
      <c r="A48" s="47">
        <f>+'3.a. vol.'!C49</f>
        <v>2018</v>
      </c>
      <c r="C48" s="355" t="str">
        <f t="shared" si="1"/>
        <v/>
      </c>
      <c r="I48" s="267" t="str">
        <f>IF('4.2.a conf'!C49&gt;0,('4.2.a conf'!C49/'4.2.a conf'!#REF!)*100,"")</f>
        <v/>
      </c>
    </row>
    <row r="49" spans="1:9" x14ac:dyDescent="0.3">
      <c r="A49" s="49">
        <f>+'3.a. vol.'!C50</f>
        <v>2019</v>
      </c>
      <c r="C49" s="229" t="str">
        <f t="shared" si="1"/>
        <v/>
      </c>
      <c r="I49" s="268" t="str">
        <f>IF('4.2.a conf'!C50&gt;0,('4.2.a conf'!C50/'4.2.a conf'!#REF!)*100,"")</f>
        <v/>
      </c>
    </row>
    <row r="50" spans="1:9" ht="12.9" thickBot="1" x14ac:dyDescent="0.35">
      <c r="A50" s="51">
        <f>+'3.a. vol.'!C51</f>
        <v>2020</v>
      </c>
      <c r="C50" s="230" t="str">
        <f t="shared" si="1"/>
        <v/>
      </c>
      <c r="I50" s="269" t="str">
        <f>IF('4.2.a conf'!C51&gt;0,('4.2.a conf'!C51/'4.2.a conf'!#REF!)*100,"")</f>
        <v/>
      </c>
    </row>
    <row r="51" spans="1:9" x14ac:dyDescent="0.3">
      <c r="A51" s="351" t="str">
        <f>+'3.a. vol.'!C52</f>
        <v>ene-feb 2020</v>
      </c>
      <c r="C51" s="231" t="str">
        <f t="shared" si="1"/>
        <v/>
      </c>
      <c r="I51" s="270" t="str">
        <f>IF('4.2.a conf'!C52&gt;0,('4.2.a conf'!C52/'4.2.a conf'!#REF!)*100,"")</f>
        <v/>
      </c>
    </row>
    <row r="52" spans="1:9" ht="12.9" thickBot="1" x14ac:dyDescent="0.35">
      <c r="A52" s="352" t="str">
        <f>+'3.a. vol.'!C53</f>
        <v>ene-feb 2021</v>
      </c>
      <c r="C52" s="232" t="str">
        <f t="shared" si="1"/>
        <v/>
      </c>
      <c r="I52" s="271" t="str">
        <f>IF('4.2.a conf'!C53&gt;0,('4.2.a conf'!C53/'4.2.a conf'!#REF!)*100,"")</f>
        <v/>
      </c>
    </row>
    <row r="53" spans="1:9" x14ac:dyDescent="0.3">
      <c r="I53" s="39" t="str">
        <f>IF('4.2.a conf'!C54&gt;0,('4.2.a conf'!C54/'4.2.a conf'!#REF!)*100,"")</f>
        <v/>
      </c>
    </row>
  </sheetData>
  <sheetProtection formatCells="0" formatColumns="0" formatRows="0"/>
  <protectedRanges>
    <protectedRange sqref="C6:C41 C47:C52 C44" name="Rango2_1"/>
    <protectedRange sqref="C47:C52" name="Rango1_1"/>
  </protectedRanges>
  <mergeCells count="5">
    <mergeCell ref="A1:C1"/>
    <mergeCell ref="A2:C2"/>
    <mergeCell ref="A3:C3"/>
    <mergeCell ref="E3:F3"/>
    <mergeCell ref="F4:G4"/>
  </mergeCells>
  <printOptions horizontalCentered="1" verticalCentered="1"/>
  <pageMargins left="0.15748031496062992" right="0.35433070866141736" top="0.78740157480314965" bottom="0.98425196850393704" header="0.19685039370078741" footer="0"/>
  <pageSetup scale="85" orientation="portrait" r:id="rId1"/>
  <headerFooter alignWithMargins="0">
    <oddHeader>&amp;R2021 - Año de Homenaje al Premio Nobel de Medicina Dr. César Milstein.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C19"/>
  <sheetViews>
    <sheetView showGridLines="0" workbookViewId="0">
      <selection sqref="A1:C12"/>
    </sheetView>
  </sheetViews>
  <sheetFormatPr baseColWidth="10" defaultColWidth="11.3828125" defaultRowHeight="12.45" x14ac:dyDescent="0.3"/>
  <cols>
    <col min="1" max="1" width="20.53515625" style="39" customWidth="1"/>
    <col min="2" max="2" width="36.53515625" style="39" customWidth="1"/>
    <col min="3" max="3" width="19" style="39" customWidth="1"/>
    <col min="4" max="16384" width="11.3828125" style="39"/>
  </cols>
  <sheetData>
    <row r="1" spans="1:3" s="106" customFormat="1" x14ac:dyDescent="0.3">
      <c r="A1" s="356" t="s">
        <v>242</v>
      </c>
      <c r="B1" s="356"/>
      <c r="C1" s="308"/>
    </row>
    <row r="2" spans="1:3" s="106" customFormat="1" x14ac:dyDescent="0.3">
      <c r="A2" s="301" t="s">
        <v>243</v>
      </c>
      <c r="B2" s="356"/>
      <c r="C2" s="308"/>
    </row>
    <row r="3" spans="1:3" ht="12.9" thickBot="1" x14ac:dyDescent="0.35">
      <c r="A3" s="357"/>
      <c r="B3" s="357"/>
      <c r="C3" s="357"/>
    </row>
    <row r="4" spans="1:3" ht="12.9" thickBot="1" x14ac:dyDescent="0.35">
      <c r="A4" s="359" t="s">
        <v>10</v>
      </c>
      <c r="B4" s="359" t="s">
        <v>205</v>
      </c>
      <c r="C4" s="357"/>
    </row>
    <row r="5" spans="1:3" x14ac:dyDescent="0.3">
      <c r="A5" s="438">
        <f>'3.a. vol.'!C48</f>
        <v>2017</v>
      </c>
      <c r="B5" s="439"/>
      <c r="C5" s="357"/>
    </row>
    <row r="6" spans="1:3" x14ac:dyDescent="0.3">
      <c r="A6" s="370">
        <f>'3.a. vol.'!C49</f>
        <v>2018</v>
      </c>
      <c r="B6" s="371"/>
      <c r="C6" s="357"/>
    </row>
    <row r="7" spans="1:3" x14ac:dyDescent="0.3">
      <c r="A7" s="323">
        <f>'3.a. vol.'!C50</f>
        <v>2019</v>
      </c>
      <c r="B7" s="371"/>
      <c r="C7" s="357"/>
    </row>
    <row r="8" spans="1:3" ht="12.9" thickBot="1" x14ac:dyDescent="0.35">
      <c r="A8" s="372">
        <f>'3.a. vol.'!C51</f>
        <v>2020</v>
      </c>
      <c r="B8" s="373"/>
      <c r="C8" s="357"/>
    </row>
    <row r="9" spans="1:3" x14ac:dyDescent="0.3">
      <c r="A9" s="376" t="str">
        <f>'3.a. vol.'!C52</f>
        <v>ene-feb 2020</v>
      </c>
      <c r="B9" s="377"/>
      <c r="C9" s="357"/>
    </row>
    <row r="10" spans="1:3" ht="12.9" thickBot="1" x14ac:dyDescent="0.35">
      <c r="A10" s="374" t="str">
        <f>'3.a. vol.'!C53</f>
        <v>ene-feb 2021</v>
      </c>
      <c r="B10" s="375"/>
      <c r="C10" s="357"/>
    </row>
    <row r="11" spans="1:3" x14ac:dyDescent="0.3">
      <c r="A11" s="361"/>
      <c r="B11" s="357"/>
      <c r="C11" s="357"/>
    </row>
    <row r="12" spans="1:3" x14ac:dyDescent="0.3">
      <c r="A12" s="357"/>
      <c r="B12" s="357"/>
      <c r="C12" s="357"/>
    </row>
    <row r="13" spans="1:3" x14ac:dyDescent="0.3">
      <c r="A13" s="357"/>
      <c r="B13" s="357"/>
      <c r="C13" s="357"/>
    </row>
    <row r="14" spans="1:3" x14ac:dyDescent="0.3">
      <c r="A14" s="357"/>
      <c r="B14" s="357"/>
      <c r="C14" s="357"/>
    </row>
    <row r="15" spans="1:3" x14ac:dyDescent="0.3">
      <c r="A15" s="357"/>
      <c r="B15" s="357"/>
      <c r="C15" s="357"/>
    </row>
    <row r="16" spans="1:3" x14ac:dyDescent="0.3">
      <c r="A16" s="357"/>
      <c r="B16" s="357"/>
      <c r="C16" s="357"/>
    </row>
    <row r="17" spans="1:3" x14ac:dyDescent="0.3">
      <c r="A17" s="357"/>
      <c r="B17" s="357"/>
      <c r="C17" s="357"/>
    </row>
    <row r="18" spans="1:3" x14ac:dyDescent="0.3">
      <c r="A18" s="357"/>
      <c r="B18" s="357"/>
      <c r="C18" s="357"/>
    </row>
    <row r="19" spans="1:3" x14ac:dyDescent="0.3">
      <c r="A19" s="357"/>
      <c r="B19" s="357"/>
      <c r="C19" s="357"/>
    </row>
  </sheetData>
  <sheetProtection formatCells="0" formatColumns="0" formatRows="0"/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orientation="portrait" r:id="rId1"/>
  <headerFooter alignWithMargins="0">
    <oddHeader>&amp;R2021 - Año de Homenaje al Premio Nobel de Medicina Dr. César Milstein.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C19"/>
  <sheetViews>
    <sheetView showGridLines="0" workbookViewId="0">
      <selection sqref="A1:B11"/>
    </sheetView>
  </sheetViews>
  <sheetFormatPr baseColWidth="10" defaultColWidth="11.3828125" defaultRowHeight="12.45" x14ac:dyDescent="0.3"/>
  <cols>
    <col min="1" max="1" width="20.53515625" style="39" customWidth="1"/>
    <col min="2" max="2" width="36.53515625" style="39" customWidth="1"/>
    <col min="3" max="3" width="19" style="39" customWidth="1"/>
    <col min="4" max="16384" width="11.3828125" style="39"/>
  </cols>
  <sheetData>
    <row r="1" spans="1:3" s="106" customFormat="1" x14ac:dyDescent="0.3">
      <c r="A1" s="356" t="s">
        <v>244</v>
      </c>
      <c r="B1" s="356"/>
      <c r="C1" s="308"/>
    </row>
    <row r="2" spans="1:3" s="106" customFormat="1" x14ac:dyDescent="0.3">
      <c r="A2" s="301" t="s">
        <v>245</v>
      </c>
      <c r="B2" s="356"/>
      <c r="C2" s="308"/>
    </row>
    <row r="3" spans="1:3" ht="12.9" thickBot="1" x14ac:dyDescent="0.35">
      <c r="A3" s="357"/>
      <c r="B3" s="357"/>
      <c r="C3" s="357"/>
    </row>
    <row r="4" spans="1:3" ht="12.9" thickBot="1" x14ac:dyDescent="0.35">
      <c r="A4" s="358" t="s">
        <v>10</v>
      </c>
      <c r="B4" s="359" t="s">
        <v>205</v>
      </c>
      <c r="C4" s="357"/>
    </row>
    <row r="5" spans="1:3" x14ac:dyDescent="0.3">
      <c r="A5" s="323">
        <f>'3.a. vol.'!C48</f>
        <v>2017</v>
      </c>
      <c r="B5" s="360"/>
      <c r="C5" s="357"/>
    </row>
    <row r="6" spans="1:3" x14ac:dyDescent="0.3">
      <c r="A6" s="370">
        <f>'3.a. vol.'!C49</f>
        <v>2018</v>
      </c>
      <c r="B6" s="371"/>
      <c r="C6" s="357"/>
    </row>
    <row r="7" spans="1:3" x14ac:dyDescent="0.3">
      <c r="A7" s="323">
        <f>'3.a. vol.'!C50</f>
        <v>2019</v>
      </c>
      <c r="B7" s="371"/>
      <c r="C7" s="357"/>
    </row>
    <row r="8" spans="1:3" ht="12.9" thickBot="1" x14ac:dyDescent="0.35">
      <c r="A8" s="372">
        <f>'3.a. vol.'!C51</f>
        <v>2020</v>
      </c>
      <c r="B8" s="373"/>
      <c r="C8" s="357"/>
    </row>
    <row r="9" spans="1:3" x14ac:dyDescent="0.3">
      <c r="A9" s="376" t="str">
        <f>'3.a. vol.'!C52</f>
        <v>ene-feb 2020</v>
      </c>
      <c r="B9" s="377"/>
      <c r="C9" s="357"/>
    </row>
    <row r="10" spans="1:3" ht="12.9" thickBot="1" x14ac:dyDescent="0.35">
      <c r="A10" s="374" t="str">
        <f>'3.a. vol.'!C53</f>
        <v>ene-feb 2021</v>
      </c>
      <c r="B10" s="375"/>
      <c r="C10" s="357"/>
    </row>
    <row r="11" spans="1:3" x14ac:dyDescent="0.3">
      <c r="A11" s="361"/>
      <c r="B11" s="357"/>
      <c r="C11" s="357"/>
    </row>
    <row r="12" spans="1:3" x14ac:dyDescent="0.3">
      <c r="A12" s="357"/>
      <c r="B12" s="357"/>
      <c r="C12" s="357"/>
    </row>
    <row r="13" spans="1:3" x14ac:dyDescent="0.3">
      <c r="A13" s="357"/>
      <c r="B13" s="357"/>
      <c r="C13" s="357"/>
    </row>
    <row r="14" spans="1:3" x14ac:dyDescent="0.3">
      <c r="A14" s="357"/>
      <c r="B14" s="357"/>
      <c r="C14" s="357"/>
    </row>
    <row r="15" spans="1:3" x14ac:dyDescent="0.3">
      <c r="A15" s="357"/>
      <c r="B15" s="357"/>
      <c r="C15" s="357"/>
    </row>
    <row r="16" spans="1:3" x14ac:dyDescent="0.3">
      <c r="A16" s="357"/>
      <c r="B16" s="357"/>
      <c r="C16" s="357"/>
    </row>
    <row r="17" spans="1:3" x14ac:dyDescent="0.3">
      <c r="A17" s="357"/>
      <c r="B17" s="357"/>
      <c r="C17" s="357"/>
    </row>
    <row r="18" spans="1:3" x14ac:dyDescent="0.3">
      <c r="A18" s="357"/>
      <c r="B18" s="357"/>
      <c r="C18" s="357"/>
    </row>
    <row r="19" spans="1:3" x14ac:dyDescent="0.3">
      <c r="A19" s="357"/>
      <c r="B19" s="357"/>
      <c r="C19" s="357"/>
    </row>
  </sheetData>
  <sheetProtection formatCells="0" formatColumns="0" formatRows="0"/>
  <printOptions horizontalCentered="1" verticalCentered="1" gridLinesSet="0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A2" sqref="A2:G43"/>
    </sheetView>
  </sheetViews>
  <sheetFormatPr baseColWidth="10" defaultColWidth="11.3828125" defaultRowHeight="12.45" x14ac:dyDescent="0.3"/>
  <cols>
    <col min="1" max="1" width="11.3828125" style="39"/>
    <col min="2" max="2" width="14.69140625" style="39" customWidth="1"/>
    <col min="3" max="5" width="11.3828125" style="39"/>
    <col min="6" max="6" width="13.69140625" style="39" customWidth="1"/>
    <col min="7" max="7" width="11.69140625" style="39" customWidth="1"/>
    <col min="8" max="16384" width="11.3828125" style="39"/>
  </cols>
  <sheetData>
    <row r="2" spans="1:6" x14ac:dyDescent="0.3">
      <c r="A2" s="207" t="s">
        <v>21</v>
      </c>
    </row>
    <row r="4" spans="1:6" x14ac:dyDescent="0.3">
      <c r="A4" s="208" t="s">
        <v>22</v>
      </c>
    </row>
    <row r="5" spans="1:6" x14ac:dyDescent="0.3">
      <c r="A5" s="39" t="s">
        <v>23</v>
      </c>
    </row>
    <row r="6" spans="1:6" x14ac:dyDescent="0.3">
      <c r="A6" s="39" t="s">
        <v>24</v>
      </c>
    </row>
    <row r="8" spans="1:6" x14ac:dyDescent="0.3">
      <c r="A8" s="39" t="s">
        <v>160</v>
      </c>
    </row>
    <row r="9" spans="1:6" x14ac:dyDescent="0.3">
      <c r="A9" s="39" t="s">
        <v>25</v>
      </c>
    </row>
    <row r="11" spans="1:6" x14ac:dyDescent="0.3">
      <c r="A11" s="39" t="s">
        <v>26</v>
      </c>
    </row>
    <row r="12" spans="1:6" x14ac:dyDescent="0.3">
      <c r="A12" s="39" t="s">
        <v>27</v>
      </c>
    </row>
    <row r="14" spans="1:6" ht="12.9" thickBot="1" x14ac:dyDescent="0.35">
      <c r="C14" s="209" t="s">
        <v>28</v>
      </c>
      <c r="D14" s="89"/>
    </row>
    <row r="15" spans="1:6" x14ac:dyDescent="0.3">
      <c r="A15" s="210" t="s">
        <v>29</v>
      </c>
      <c r="B15" s="211" t="s">
        <v>30</v>
      </c>
      <c r="C15" s="211" t="s">
        <v>31</v>
      </c>
      <c r="D15" s="211" t="s">
        <v>32</v>
      </c>
      <c r="E15" s="212" t="s">
        <v>33</v>
      </c>
      <c r="F15" s="213" t="s">
        <v>11</v>
      </c>
    </row>
    <row r="16" spans="1:6" ht="12.9" thickBot="1" x14ac:dyDescent="0.35">
      <c r="A16" s="136">
        <v>2016</v>
      </c>
      <c r="B16" s="137">
        <v>384</v>
      </c>
      <c r="C16" s="137">
        <v>430</v>
      </c>
      <c r="D16" s="137">
        <v>96</v>
      </c>
      <c r="E16" s="214">
        <v>50</v>
      </c>
      <c r="F16" s="116">
        <f>SUM(B16:E16)</f>
        <v>960</v>
      </c>
    </row>
    <row r="18" spans="1:5" x14ac:dyDescent="0.3">
      <c r="A18" s="39" t="s">
        <v>34</v>
      </c>
    </row>
    <row r="20" spans="1:5" ht="12.9" thickBot="1" x14ac:dyDescent="0.35">
      <c r="A20" s="39" t="s">
        <v>161</v>
      </c>
    </row>
    <row r="21" spans="1:5" x14ac:dyDescent="0.3">
      <c r="A21" s="215" t="s">
        <v>35</v>
      </c>
      <c r="B21" s="216" t="s">
        <v>30</v>
      </c>
      <c r="C21" s="216" t="s">
        <v>31</v>
      </c>
      <c r="D21" s="216" t="s">
        <v>32</v>
      </c>
      <c r="E21" s="217" t="s">
        <v>33</v>
      </c>
    </row>
    <row r="22" spans="1:5" ht="12.9" thickBot="1" x14ac:dyDescent="0.35">
      <c r="A22" s="218" t="s">
        <v>162</v>
      </c>
      <c r="B22" s="219">
        <f>+B16/$F$16</f>
        <v>0.4</v>
      </c>
      <c r="C22" s="219">
        <f>+C16/$F$16</f>
        <v>0.44791666666666669</v>
      </c>
      <c r="D22" s="219">
        <f>+D16/$F$16</f>
        <v>0.1</v>
      </c>
      <c r="E22" s="220">
        <f>+E16/$F$16</f>
        <v>5.2083333333333336E-2</v>
      </c>
    </row>
    <row r="24" spans="1:5" x14ac:dyDescent="0.3">
      <c r="A24" s="39" t="s">
        <v>36</v>
      </c>
    </row>
    <row r="26" spans="1:5" x14ac:dyDescent="0.3">
      <c r="A26" s="39" t="s">
        <v>37</v>
      </c>
    </row>
    <row r="27" spans="1:5" x14ac:dyDescent="0.3">
      <c r="A27" s="39" t="s">
        <v>38</v>
      </c>
    </row>
    <row r="28" spans="1:5" x14ac:dyDescent="0.3">
      <c r="A28" s="39" t="s">
        <v>39</v>
      </c>
    </row>
    <row r="29" spans="1:5" x14ac:dyDescent="0.3">
      <c r="A29" s="39" t="s">
        <v>40</v>
      </c>
    </row>
    <row r="31" spans="1:5" x14ac:dyDescent="0.3">
      <c r="A31" s="39" t="s">
        <v>41</v>
      </c>
    </row>
    <row r="32" spans="1:5" x14ac:dyDescent="0.3">
      <c r="A32" s="39" t="s">
        <v>42</v>
      </c>
    </row>
    <row r="34" spans="1:1" x14ac:dyDescent="0.3">
      <c r="A34" s="39" t="s">
        <v>163</v>
      </c>
    </row>
    <row r="35" spans="1:1" x14ac:dyDescent="0.3">
      <c r="A35" s="39" t="s">
        <v>164</v>
      </c>
    </row>
    <row r="36" spans="1:1" x14ac:dyDescent="0.3">
      <c r="A36" s="39" t="s">
        <v>43</v>
      </c>
    </row>
    <row r="38" spans="1:1" x14ac:dyDescent="0.3">
      <c r="A38" s="39" t="s">
        <v>44</v>
      </c>
    </row>
    <row r="39" spans="1:1" x14ac:dyDescent="0.3">
      <c r="A39" s="39" t="s">
        <v>45</v>
      </c>
    </row>
    <row r="40" spans="1:1" x14ac:dyDescent="0.3">
      <c r="A40" s="39" t="s">
        <v>46</v>
      </c>
    </row>
    <row r="41" spans="1:1" x14ac:dyDescent="0.3">
      <c r="A41" s="39" t="s">
        <v>47</v>
      </c>
    </row>
    <row r="50" spans="1:4" x14ac:dyDescent="0.3">
      <c r="A50" s="123"/>
      <c r="B50" s="221"/>
      <c r="C50" s="221"/>
      <c r="D50" s="221"/>
    </row>
    <row r="51" spans="1:4" x14ac:dyDescent="0.3">
      <c r="A51" s="123"/>
      <c r="B51" s="221"/>
      <c r="C51" s="221"/>
      <c r="D51" s="221"/>
    </row>
  </sheetData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orientation="portrait" r:id="rId1"/>
  <headerFooter alignWithMargins="0">
    <oddHeader>&amp;R2021 - Año de Homenaje al Premio Nobel de Medicina Dr. César Milstein.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L13"/>
  <sheetViews>
    <sheetView showGridLines="0" zoomScaleNormal="100" workbookViewId="0">
      <selection sqref="A1:M13"/>
    </sheetView>
  </sheetViews>
  <sheetFormatPr baseColWidth="10" defaultColWidth="11.3828125" defaultRowHeight="12.45" x14ac:dyDescent="0.3"/>
  <cols>
    <col min="1" max="1" width="6.84375" style="39" customWidth="1"/>
    <col min="2" max="2" width="19.3046875" style="39" customWidth="1"/>
    <col min="3" max="10" width="22.3828125" style="39" customWidth="1"/>
    <col min="11" max="11" width="22.3828125" style="39" bestFit="1" customWidth="1"/>
    <col min="12" max="12" width="26.15234375" style="39" customWidth="1"/>
    <col min="13" max="16384" width="11.3828125" style="39"/>
  </cols>
  <sheetData>
    <row r="1" spans="2:12" x14ac:dyDescent="0.3">
      <c r="B1" s="443" t="s">
        <v>121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2:12" x14ac:dyDescent="0.3">
      <c r="B2" s="443" t="s">
        <v>120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2:12" ht="12.9" thickBot="1" x14ac:dyDescent="0.35">
      <c r="B3" s="88"/>
      <c r="C3" s="202"/>
      <c r="D3" s="202"/>
      <c r="E3" s="202"/>
      <c r="F3" s="202"/>
      <c r="G3" s="202"/>
    </row>
    <row r="4" spans="2:12" ht="12.9" thickBot="1" x14ac:dyDescent="0.35">
      <c r="B4" s="466" t="s">
        <v>10</v>
      </c>
      <c r="C4" s="469" t="s">
        <v>119</v>
      </c>
      <c r="D4" s="462"/>
      <c r="E4" s="462"/>
      <c r="F4" s="462"/>
      <c r="G4" s="463"/>
      <c r="H4" s="469" t="s">
        <v>196</v>
      </c>
      <c r="I4" s="462"/>
      <c r="J4" s="462"/>
      <c r="K4" s="462"/>
      <c r="L4" s="463"/>
    </row>
    <row r="5" spans="2:12" ht="15.75" customHeight="1" thickBot="1" x14ac:dyDescent="0.35">
      <c r="B5" s="467"/>
      <c r="C5" s="462" t="s">
        <v>122</v>
      </c>
      <c r="D5" s="462"/>
      <c r="E5" s="462"/>
      <c r="F5" s="463"/>
      <c r="G5" s="464" t="s">
        <v>197</v>
      </c>
      <c r="H5" s="462" t="s">
        <v>122</v>
      </c>
      <c r="I5" s="462"/>
      <c r="J5" s="462"/>
      <c r="K5" s="463"/>
      <c r="L5" s="464" t="s">
        <v>197</v>
      </c>
    </row>
    <row r="6" spans="2:12" ht="20.25" customHeight="1" thickBot="1" x14ac:dyDescent="0.35">
      <c r="B6" s="468"/>
      <c r="C6" s="362" t="s">
        <v>246</v>
      </c>
      <c r="D6" s="362" t="s">
        <v>247</v>
      </c>
      <c r="E6" s="45" t="s">
        <v>50</v>
      </c>
      <c r="F6" s="45" t="s">
        <v>138</v>
      </c>
      <c r="G6" s="465"/>
      <c r="H6" s="362" t="s">
        <v>246</v>
      </c>
      <c r="I6" s="362" t="s">
        <v>247</v>
      </c>
      <c r="J6" s="45" t="s">
        <v>50</v>
      </c>
      <c r="K6" s="45" t="s">
        <v>138</v>
      </c>
      <c r="L6" s="465"/>
    </row>
    <row r="7" spans="2:12" x14ac:dyDescent="0.3">
      <c r="B7" s="274">
        <f>'3.a. vol.'!C48</f>
        <v>2017</v>
      </c>
      <c r="C7" s="273"/>
      <c r="D7" s="273"/>
      <c r="E7" s="242"/>
      <c r="F7" s="204"/>
      <c r="G7" s="110"/>
      <c r="H7" s="273"/>
      <c r="I7" s="273"/>
      <c r="J7" s="242"/>
      <c r="K7" s="204"/>
      <c r="L7" s="110"/>
    </row>
    <row r="8" spans="2:12" x14ac:dyDescent="0.3">
      <c r="B8" s="126">
        <f>'3.a. vol.'!C49</f>
        <v>2018</v>
      </c>
      <c r="C8" s="363"/>
      <c r="D8" s="394"/>
      <c r="E8" s="364"/>
      <c r="F8" s="365"/>
      <c r="G8" s="366"/>
      <c r="H8" s="363"/>
      <c r="I8" s="394"/>
      <c r="J8" s="364"/>
      <c r="K8" s="365"/>
      <c r="L8" s="366"/>
    </row>
    <row r="9" spans="2:12" x14ac:dyDescent="0.3">
      <c r="B9" s="272">
        <f>'3.a. vol.'!C50</f>
        <v>2019</v>
      </c>
      <c r="C9" s="205"/>
      <c r="D9" s="395"/>
      <c r="E9" s="243"/>
      <c r="F9" s="93"/>
      <c r="G9" s="98"/>
      <c r="H9" s="205"/>
      <c r="I9" s="395"/>
      <c r="J9" s="243"/>
      <c r="K9" s="93"/>
      <c r="L9" s="98"/>
    </row>
    <row r="10" spans="2:12" ht="12.9" thickBot="1" x14ac:dyDescent="0.35">
      <c r="B10" s="372">
        <f>'3.a. vol.'!C51</f>
        <v>2020</v>
      </c>
      <c r="C10" s="206"/>
      <c r="D10" s="396"/>
      <c r="E10" s="244"/>
      <c r="F10" s="94"/>
      <c r="G10" s="115"/>
      <c r="H10" s="206"/>
      <c r="I10" s="396"/>
      <c r="J10" s="244"/>
      <c r="K10" s="94"/>
      <c r="L10" s="115"/>
    </row>
    <row r="11" spans="2:12" x14ac:dyDescent="0.3">
      <c r="B11" s="376" t="str">
        <f>'3.a. vol.'!C52</f>
        <v>ene-feb 2020</v>
      </c>
      <c r="C11" s="203"/>
      <c r="D11" s="273"/>
      <c r="E11" s="242"/>
      <c r="F11" s="204"/>
      <c r="G11" s="110"/>
      <c r="H11" s="203"/>
      <c r="I11" s="273"/>
      <c r="J11" s="242"/>
      <c r="K11" s="204"/>
      <c r="L11" s="110"/>
    </row>
    <row r="12" spans="2:12" ht="12.9" thickBot="1" x14ac:dyDescent="0.35">
      <c r="B12" s="374" t="str">
        <f>'3.a. vol.'!C53</f>
        <v>ene-feb 2021</v>
      </c>
      <c r="C12" s="206"/>
      <c r="D12" s="396"/>
      <c r="E12" s="244"/>
      <c r="F12" s="94"/>
      <c r="G12" s="115"/>
      <c r="H12" s="206"/>
      <c r="I12" s="396"/>
      <c r="J12" s="244"/>
      <c r="K12" s="94"/>
      <c r="L12" s="115"/>
    </row>
    <row r="13" spans="2:12" x14ac:dyDescent="0.3">
      <c r="B13" s="357"/>
    </row>
  </sheetData>
  <mergeCells count="9">
    <mergeCell ref="B1:L1"/>
    <mergeCell ref="B2:L2"/>
    <mergeCell ref="H5:K5"/>
    <mergeCell ref="L5:L6"/>
    <mergeCell ref="C5:F5"/>
    <mergeCell ref="B4:B6"/>
    <mergeCell ref="C4:G4"/>
    <mergeCell ref="H4:L4"/>
    <mergeCell ref="G5:G6"/>
  </mergeCells>
  <phoneticPr fontId="0" type="noConversion"/>
  <printOptions horizontalCentered="1" verticalCentered="1"/>
  <pageMargins left="0.15748031496062992" right="0.35433070866141736" top="0.78740157480314965" bottom="0.98425196850393704" header="0.19685039370078741" footer="0"/>
  <pageSetup scale="51" orientation="landscape" r:id="rId1"/>
  <headerFooter alignWithMargins="0">
    <oddHeader>&amp;R2021 - Año de Homenaje al Premio Nobel de Medicina Dr. César Milstein.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7"/>
  <sheetViews>
    <sheetView workbookViewId="0">
      <selection sqref="A1:I45"/>
    </sheetView>
  </sheetViews>
  <sheetFormatPr baseColWidth="10" defaultColWidth="11.3828125" defaultRowHeight="12.45" x14ac:dyDescent="0.3"/>
  <cols>
    <col min="1" max="1" width="38.3046875" style="39" customWidth="1"/>
    <col min="2" max="3" width="13.3046875" style="39" customWidth="1"/>
    <col min="4" max="5" width="13.3046875" style="42" customWidth="1"/>
    <col min="6" max="8" width="13.3046875" style="39" customWidth="1"/>
    <col min="9" max="16384" width="11.3828125" style="39"/>
  </cols>
  <sheetData>
    <row r="1" spans="1:5" x14ac:dyDescent="0.3">
      <c r="A1" s="482" t="s">
        <v>134</v>
      </c>
      <c r="B1" s="482"/>
      <c r="C1" s="482"/>
      <c r="D1" s="38"/>
    </row>
    <row r="2" spans="1:5" s="42" customFormat="1" x14ac:dyDescent="0.3">
      <c r="A2" s="483" t="s">
        <v>248</v>
      </c>
      <c r="B2" s="483"/>
      <c r="C2" s="483"/>
      <c r="D2" s="38"/>
    </row>
    <row r="3" spans="1:5" s="42" customFormat="1" x14ac:dyDescent="0.3">
      <c r="A3" s="241" t="s">
        <v>158</v>
      </c>
      <c r="B3" s="258"/>
      <c r="C3" s="258"/>
      <c r="D3" s="38"/>
    </row>
    <row r="4" spans="1:5" s="41" customFormat="1" x14ac:dyDescent="0.3">
      <c r="A4" s="241" t="s">
        <v>136</v>
      </c>
      <c r="B4" s="241"/>
      <c r="C4" s="241"/>
      <c r="D4" s="38"/>
    </row>
    <row r="5" spans="1:5" ht="22.5" customHeight="1" thickBot="1" x14ac:dyDescent="0.35"/>
    <row r="6" spans="1:5" ht="24.75" customHeight="1" thickBot="1" x14ac:dyDescent="0.35">
      <c r="A6" s="485" t="s">
        <v>51</v>
      </c>
      <c r="B6" s="257">
        <v>2018</v>
      </c>
      <c r="C6" s="257">
        <v>2019</v>
      </c>
      <c r="D6" s="257">
        <v>2020</v>
      </c>
      <c r="E6" s="367" t="s">
        <v>203</v>
      </c>
    </row>
    <row r="7" spans="1:5" ht="25.5" customHeight="1" x14ac:dyDescent="0.3">
      <c r="A7" s="486"/>
      <c r="B7" s="466" t="s">
        <v>133</v>
      </c>
      <c r="C7" s="466" t="s">
        <v>133</v>
      </c>
      <c r="D7" s="466" t="s">
        <v>133</v>
      </c>
      <c r="E7" s="466" t="s">
        <v>133</v>
      </c>
    </row>
    <row r="8" spans="1:5" ht="28.5" customHeight="1" thickBot="1" x14ac:dyDescent="0.35">
      <c r="A8" s="486"/>
      <c r="B8" s="468"/>
      <c r="C8" s="468"/>
      <c r="D8" s="468"/>
      <c r="E8" s="468"/>
    </row>
    <row r="9" spans="1:5" x14ac:dyDescent="0.3">
      <c r="A9" s="238" t="s">
        <v>132</v>
      </c>
      <c r="B9" s="109"/>
      <c r="C9" s="109"/>
      <c r="D9" s="109"/>
      <c r="E9" s="109"/>
    </row>
    <row r="10" spans="1:5" x14ac:dyDescent="0.3">
      <c r="A10" s="239" t="s">
        <v>131</v>
      </c>
      <c r="B10" s="113"/>
      <c r="C10" s="113"/>
      <c r="D10" s="113"/>
      <c r="E10" s="113"/>
    </row>
    <row r="11" spans="1:5" x14ac:dyDescent="0.3">
      <c r="A11" s="239" t="s">
        <v>139</v>
      </c>
      <c r="B11" s="113"/>
      <c r="C11" s="113"/>
      <c r="D11" s="113"/>
      <c r="E11" s="113"/>
    </row>
    <row r="12" spans="1:5" x14ac:dyDescent="0.3">
      <c r="A12" s="239" t="s">
        <v>140</v>
      </c>
      <c r="B12" s="113"/>
      <c r="C12" s="113"/>
      <c r="D12" s="113"/>
      <c r="E12" s="113"/>
    </row>
    <row r="13" spans="1:5" x14ac:dyDescent="0.3">
      <c r="A13" s="239" t="s">
        <v>141</v>
      </c>
      <c r="B13" s="113"/>
      <c r="C13" s="113"/>
      <c r="D13" s="113"/>
      <c r="E13" s="113"/>
    </row>
    <row r="14" spans="1:5" x14ac:dyDescent="0.3">
      <c r="A14" s="239" t="s">
        <v>142</v>
      </c>
      <c r="B14" s="113"/>
      <c r="C14" s="113"/>
      <c r="D14" s="113"/>
      <c r="E14" s="113"/>
    </row>
    <row r="15" spans="1:5" ht="12.9" thickBot="1" x14ac:dyDescent="0.35">
      <c r="A15" s="240" t="s">
        <v>143</v>
      </c>
      <c r="B15" s="121"/>
      <c r="C15" s="121"/>
      <c r="D15" s="121"/>
      <c r="E15" s="121"/>
    </row>
    <row r="16" spans="1:5" ht="12.9" thickBot="1" x14ac:dyDescent="0.35">
      <c r="A16" s="104" t="s">
        <v>107</v>
      </c>
      <c r="B16" s="254"/>
      <c r="C16" s="254"/>
      <c r="D16" s="254"/>
      <c r="E16" s="254"/>
    </row>
    <row r="17" spans="1:5" ht="12.9" thickBot="1" x14ac:dyDescent="0.35">
      <c r="A17" s="60"/>
      <c r="B17" s="124"/>
      <c r="C17" s="124"/>
      <c r="D17" s="124"/>
      <c r="E17" s="124"/>
    </row>
    <row r="18" spans="1:5" ht="12.9" thickBot="1" x14ac:dyDescent="0.35">
      <c r="A18" s="252" t="s">
        <v>153</v>
      </c>
      <c r="B18" s="254"/>
      <c r="C18" s="254"/>
      <c r="D18" s="254"/>
      <c r="E18" s="254"/>
    </row>
    <row r="19" spans="1:5" x14ac:dyDescent="0.3">
      <c r="A19" s="60"/>
      <c r="B19" s="123"/>
      <c r="D19" s="138"/>
      <c r="E19" s="123"/>
    </row>
    <row r="20" spans="1:5" ht="12.75" customHeight="1" x14ac:dyDescent="0.3">
      <c r="A20" s="484" t="s">
        <v>135</v>
      </c>
      <c r="B20" s="484"/>
      <c r="C20" s="484"/>
      <c r="D20" s="484"/>
      <c r="E20" s="484"/>
    </row>
    <row r="21" spans="1:5" ht="12.75" customHeight="1" x14ac:dyDescent="0.3">
      <c r="A21" s="46" t="s">
        <v>144</v>
      </c>
    </row>
    <row r="22" spans="1:5" ht="12.75" customHeight="1" x14ac:dyDescent="0.3">
      <c r="A22" s="46"/>
    </row>
    <row r="23" spans="1:5" ht="12.75" customHeight="1" thickBot="1" x14ac:dyDescent="0.35">
      <c r="A23" s="46"/>
    </row>
    <row r="24" spans="1:5" ht="12.75" customHeight="1" thickBot="1" x14ac:dyDescent="0.35">
      <c r="A24" s="96" t="s">
        <v>51</v>
      </c>
      <c r="B24" s="469" t="s">
        <v>145</v>
      </c>
      <c r="C24" s="462"/>
      <c r="D24" s="462"/>
      <c r="E24" s="463"/>
    </row>
    <row r="25" spans="1:5" ht="12.75" customHeight="1" x14ac:dyDescent="0.3">
      <c r="A25" s="473"/>
      <c r="B25" s="479"/>
      <c r="C25" s="480"/>
      <c r="D25" s="480"/>
      <c r="E25" s="481"/>
    </row>
    <row r="26" spans="1:5" ht="12.75" customHeight="1" x14ac:dyDescent="0.3">
      <c r="A26" s="474"/>
      <c r="B26" s="470"/>
      <c r="C26" s="471"/>
      <c r="D26" s="471"/>
      <c r="E26" s="472"/>
    </row>
    <row r="27" spans="1:5" ht="12.75" customHeight="1" x14ac:dyDescent="0.3">
      <c r="A27" s="474"/>
      <c r="B27" s="470"/>
      <c r="C27" s="471"/>
      <c r="D27" s="471"/>
      <c r="E27" s="472"/>
    </row>
    <row r="28" spans="1:5" ht="12.75" customHeight="1" thickBot="1" x14ac:dyDescent="0.35">
      <c r="A28" s="475"/>
      <c r="B28" s="476"/>
      <c r="C28" s="477"/>
      <c r="D28" s="477"/>
      <c r="E28" s="478"/>
    </row>
    <row r="29" spans="1:5" ht="12.75" customHeight="1" x14ac:dyDescent="0.3">
      <c r="A29" s="473"/>
      <c r="B29" s="479"/>
      <c r="C29" s="480"/>
      <c r="D29" s="480"/>
      <c r="E29" s="481"/>
    </row>
    <row r="30" spans="1:5" ht="12.75" customHeight="1" x14ac:dyDescent="0.3">
      <c r="A30" s="474"/>
      <c r="B30" s="470"/>
      <c r="C30" s="471"/>
      <c r="D30" s="471"/>
      <c r="E30" s="472"/>
    </row>
    <row r="31" spans="1:5" ht="12.75" customHeight="1" x14ac:dyDescent="0.3">
      <c r="A31" s="474"/>
      <c r="B31" s="470"/>
      <c r="C31" s="471"/>
      <c r="D31" s="471"/>
      <c r="E31" s="472"/>
    </row>
    <row r="32" spans="1:5" ht="12.75" customHeight="1" thickBot="1" x14ac:dyDescent="0.35">
      <c r="A32" s="475"/>
      <c r="B32" s="476"/>
      <c r="C32" s="477"/>
      <c r="D32" s="477"/>
      <c r="E32" s="478"/>
    </row>
    <row r="33" spans="1:5" ht="12.75" customHeight="1" x14ac:dyDescent="0.3">
      <c r="A33" s="473"/>
      <c r="B33" s="479"/>
      <c r="C33" s="480"/>
      <c r="D33" s="480"/>
      <c r="E33" s="481"/>
    </row>
    <row r="34" spans="1:5" ht="12.75" customHeight="1" x14ac:dyDescent="0.3">
      <c r="A34" s="474"/>
      <c r="B34" s="470"/>
      <c r="C34" s="471"/>
      <c r="D34" s="471"/>
      <c r="E34" s="472"/>
    </row>
    <row r="35" spans="1:5" ht="12.75" customHeight="1" x14ac:dyDescent="0.3">
      <c r="A35" s="474"/>
      <c r="B35" s="470"/>
      <c r="C35" s="471"/>
      <c r="D35" s="471"/>
      <c r="E35" s="472"/>
    </row>
    <row r="36" spans="1:5" ht="12.75" customHeight="1" thickBot="1" x14ac:dyDescent="0.35">
      <c r="A36" s="475"/>
      <c r="B36" s="476"/>
      <c r="C36" s="477"/>
      <c r="D36" s="477"/>
      <c r="E36" s="478"/>
    </row>
    <row r="37" spans="1:5" ht="12.75" customHeight="1" x14ac:dyDescent="0.3">
      <c r="A37" s="473"/>
      <c r="B37" s="479"/>
      <c r="C37" s="480"/>
      <c r="D37" s="480"/>
      <c r="E37" s="481"/>
    </row>
    <row r="38" spans="1:5" ht="12.75" customHeight="1" x14ac:dyDescent="0.3">
      <c r="A38" s="474"/>
      <c r="B38" s="470"/>
      <c r="C38" s="471"/>
      <c r="D38" s="471"/>
      <c r="E38" s="472"/>
    </row>
    <row r="39" spans="1:5" ht="12.75" customHeight="1" x14ac:dyDescent="0.3">
      <c r="A39" s="474"/>
      <c r="B39" s="470"/>
      <c r="C39" s="471"/>
      <c r="D39" s="471"/>
      <c r="E39" s="472"/>
    </row>
    <row r="40" spans="1:5" ht="12.75" customHeight="1" thickBot="1" x14ac:dyDescent="0.35">
      <c r="A40" s="475"/>
      <c r="B40" s="476"/>
      <c r="C40" s="477"/>
      <c r="D40" s="477"/>
      <c r="E40" s="478"/>
    </row>
    <row r="41" spans="1:5" ht="12.75" customHeight="1" x14ac:dyDescent="0.3">
      <c r="A41" s="473"/>
      <c r="B41" s="479"/>
      <c r="C41" s="480"/>
      <c r="D41" s="480"/>
      <c r="E41" s="481"/>
    </row>
    <row r="42" spans="1:5" ht="12.75" customHeight="1" x14ac:dyDescent="0.3">
      <c r="A42" s="474"/>
      <c r="B42" s="470"/>
      <c r="C42" s="471"/>
      <c r="D42" s="471"/>
      <c r="E42" s="472"/>
    </row>
    <row r="43" spans="1:5" ht="12.75" customHeight="1" x14ac:dyDescent="0.3">
      <c r="A43" s="474"/>
      <c r="B43" s="470"/>
      <c r="C43" s="471"/>
      <c r="D43" s="471"/>
      <c r="E43" s="472"/>
    </row>
    <row r="44" spans="1:5" ht="12.75" customHeight="1" thickBot="1" x14ac:dyDescent="0.35">
      <c r="A44" s="475"/>
      <c r="B44" s="476"/>
      <c r="C44" s="477"/>
      <c r="D44" s="477"/>
      <c r="E44" s="478"/>
    </row>
    <row r="45" spans="1:5" ht="12.75" customHeight="1" x14ac:dyDescent="0.3">
      <c r="A45" s="46"/>
    </row>
    <row r="46" spans="1:5" ht="12.75" customHeight="1" x14ac:dyDescent="0.3">
      <c r="A46" s="46"/>
    </row>
    <row r="47" spans="1:5" x14ac:dyDescent="0.3">
      <c r="A47" s="70"/>
    </row>
  </sheetData>
  <mergeCells count="34">
    <mergeCell ref="A6:A8"/>
    <mergeCell ref="B32:E32"/>
    <mergeCell ref="B24:E24"/>
    <mergeCell ref="C7:C8"/>
    <mergeCell ref="E7:E8"/>
    <mergeCell ref="D7:D8"/>
    <mergeCell ref="B25:E25"/>
    <mergeCell ref="B26:E26"/>
    <mergeCell ref="A33:A36"/>
    <mergeCell ref="B33:E33"/>
    <mergeCell ref="B34:E34"/>
    <mergeCell ref="B35:E35"/>
    <mergeCell ref="A1:C1"/>
    <mergeCell ref="A2:C2"/>
    <mergeCell ref="B30:E30"/>
    <mergeCell ref="B31:E31"/>
    <mergeCell ref="A20:E20"/>
    <mergeCell ref="B27:E27"/>
    <mergeCell ref="B7:B8"/>
    <mergeCell ref="B28:E28"/>
    <mergeCell ref="B29:E29"/>
    <mergeCell ref="B36:E36"/>
    <mergeCell ref="A25:A28"/>
    <mergeCell ref="A29:A32"/>
    <mergeCell ref="B42:E42"/>
    <mergeCell ref="B43:E43"/>
    <mergeCell ref="A37:A40"/>
    <mergeCell ref="A41:A44"/>
    <mergeCell ref="B44:E44"/>
    <mergeCell ref="B37:E37"/>
    <mergeCell ref="B38:E38"/>
    <mergeCell ref="B39:E39"/>
    <mergeCell ref="B40:E40"/>
    <mergeCell ref="B41:E41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78" orientation="landscape" r:id="rId1"/>
  <headerFooter alignWithMargins="0">
    <oddHeader>&amp;R2021 - Año de Homenaje al Premio Nobel de Medicina Dr. César Milstein.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J11" sqref="J11"/>
    </sheetView>
  </sheetViews>
  <sheetFormatPr baseColWidth="10" defaultColWidth="11.3828125" defaultRowHeight="12.45" x14ac:dyDescent="0.3"/>
  <cols>
    <col min="1" max="2" width="11.3828125" style="39"/>
    <col min="3" max="3" width="58.3828125" style="39" customWidth="1"/>
    <col min="4" max="16384" width="11.3828125" style="39"/>
  </cols>
  <sheetData>
    <row r="9" spans="3:3" ht="12.9" thickBot="1" x14ac:dyDescent="0.35"/>
    <row r="10" spans="3:3" ht="35.6" thickBot="1" x14ac:dyDescent="0.9">
      <c r="C10" s="87" t="s">
        <v>0</v>
      </c>
    </row>
  </sheetData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orientation="portrait" r:id="rId1"/>
  <headerFooter alignWithMargins="0">
    <oddHeader>&amp;R2021 - Año de Homenaje al Premio Nobel de Medicina Dr. César Milstein.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0"/>
  <sheetViews>
    <sheetView showGridLines="0" workbookViewId="0">
      <selection activeCell="A2" sqref="A2:J60"/>
    </sheetView>
  </sheetViews>
  <sheetFormatPr baseColWidth="10" defaultColWidth="11.3828125" defaultRowHeight="12.45" x14ac:dyDescent="0.3"/>
  <cols>
    <col min="1" max="1" width="38.3046875" style="165" customWidth="1"/>
    <col min="2" max="2" width="23.15234375" style="165" customWidth="1"/>
    <col min="3" max="3" width="11.3828125" style="165"/>
    <col min="4" max="4" width="23.15234375" style="165" customWidth="1"/>
    <col min="5" max="5" width="11.3828125" style="165"/>
    <col min="6" max="6" width="23.15234375" style="165" customWidth="1"/>
    <col min="7" max="7" width="11.3828125" style="165"/>
    <col min="8" max="8" width="23.15234375" style="165" customWidth="1"/>
    <col min="9" max="9" width="11.3828125" style="165"/>
    <col min="10" max="10" width="1.53515625" style="165" customWidth="1"/>
    <col min="11" max="16384" width="11.3828125" style="165"/>
  </cols>
  <sheetData>
    <row r="2" spans="1:9" x14ac:dyDescent="0.3">
      <c r="A2" s="164" t="s">
        <v>213</v>
      </c>
    </row>
    <row r="3" spans="1:9" x14ac:dyDescent="0.3">
      <c r="A3" s="304" t="s">
        <v>206</v>
      </c>
    </row>
    <row r="4" spans="1:9" x14ac:dyDescent="0.3">
      <c r="A4" s="369" t="s">
        <v>207</v>
      </c>
    </row>
    <row r="5" spans="1:9" s="167" customFormat="1" ht="12.9" x14ac:dyDescent="0.35">
      <c r="A5" s="369" t="s">
        <v>216</v>
      </c>
      <c r="B5" s="166"/>
      <c r="C5" s="166"/>
    </row>
    <row r="6" spans="1:9" s="167" customFormat="1" ht="13.3" thickBot="1" x14ac:dyDescent="0.4">
      <c r="A6" s="168"/>
      <c r="B6" s="166"/>
      <c r="C6" s="166"/>
    </row>
    <row r="7" spans="1:9" ht="12.9" thickBot="1" x14ac:dyDescent="0.35">
      <c r="B7" s="489" t="s">
        <v>165</v>
      </c>
      <c r="C7" s="490"/>
      <c r="D7" s="489" t="s">
        <v>201</v>
      </c>
      <c r="E7" s="490"/>
      <c r="F7" s="489" t="s">
        <v>210</v>
      </c>
      <c r="G7" s="490"/>
      <c r="H7" s="491" t="s">
        <v>209</v>
      </c>
      <c r="I7" s="492"/>
    </row>
    <row r="8" spans="1:9" x14ac:dyDescent="0.3">
      <c r="A8" s="169" t="s">
        <v>51</v>
      </c>
      <c r="B8" s="170" t="s">
        <v>52</v>
      </c>
      <c r="C8" s="170" t="s">
        <v>53</v>
      </c>
      <c r="D8" s="170" t="s">
        <v>52</v>
      </c>
      <c r="E8" s="170" t="s">
        <v>53</v>
      </c>
      <c r="F8" s="170" t="s">
        <v>52</v>
      </c>
      <c r="G8" s="170" t="s">
        <v>53</v>
      </c>
      <c r="H8" s="170" t="s">
        <v>52</v>
      </c>
      <c r="I8" s="170" t="s">
        <v>53</v>
      </c>
    </row>
    <row r="9" spans="1:9" ht="12.9" thickBot="1" x14ac:dyDescent="0.35">
      <c r="A9" s="171"/>
      <c r="B9" s="368" t="s">
        <v>208</v>
      </c>
      <c r="C9" s="368" t="s">
        <v>54</v>
      </c>
      <c r="D9" s="368" t="s">
        <v>208</v>
      </c>
      <c r="E9" s="368" t="s">
        <v>54</v>
      </c>
      <c r="F9" s="368" t="s">
        <v>208</v>
      </c>
      <c r="G9" s="368" t="s">
        <v>54</v>
      </c>
      <c r="H9" s="368" t="s">
        <v>208</v>
      </c>
      <c r="I9" s="172" t="s">
        <v>54</v>
      </c>
    </row>
    <row r="10" spans="1:9" ht="12.9" thickBot="1" x14ac:dyDescent="0.35">
      <c r="A10" s="173"/>
    </row>
    <row r="11" spans="1:9" x14ac:dyDescent="0.3">
      <c r="A11" s="174" t="s">
        <v>55</v>
      </c>
      <c r="B11" s="175"/>
      <c r="C11" s="176"/>
      <c r="D11" s="175"/>
      <c r="E11" s="176"/>
      <c r="F11" s="175"/>
      <c r="G11" s="176"/>
      <c r="H11" s="175"/>
      <c r="I11" s="176"/>
    </row>
    <row r="12" spans="1:9" x14ac:dyDescent="0.3">
      <c r="A12" s="178"/>
      <c r="B12" s="179"/>
      <c r="C12" s="180"/>
      <c r="D12" s="179"/>
      <c r="E12" s="180"/>
      <c r="F12" s="179"/>
      <c r="G12" s="180"/>
      <c r="H12" s="179"/>
      <c r="I12" s="180"/>
    </row>
    <row r="13" spans="1:9" x14ac:dyDescent="0.3">
      <c r="A13" s="178"/>
      <c r="B13" s="179"/>
      <c r="C13" s="180"/>
      <c r="D13" s="179"/>
      <c r="E13" s="180"/>
      <c r="F13" s="179"/>
      <c r="G13" s="180"/>
      <c r="H13" s="179"/>
      <c r="I13" s="180"/>
    </row>
    <row r="14" spans="1:9" x14ac:dyDescent="0.3">
      <c r="A14" s="178"/>
      <c r="B14" s="179"/>
      <c r="C14" s="180"/>
      <c r="D14" s="179"/>
      <c r="E14" s="180"/>
      <c r="F14" s="179"/>
      <c r="G14" s="180"/>
      <c r="H14" s="179"/>
      <c r="I14" s="180"/>
    </row>
    <row r="15" spans="1:9" x14ac:dyDescent="0.3">
      <c r="A15" s="178"/>
      <c r="B15" s="179"/>
      <c r="C15" s="180"/>
      <c r="D15" s="179"/>
      <c r="E15" s="180"/>
      <c r="F15" s="179"/>
      <c r="G15" s="180"/>
      <c r="H15" s="179"/>
      <c r="I15" s="180"/>
    </row>
    <row r="16" spans="1:9" ht="12.9" thickBot="1" x14ac:dyDescent="0.35">
      <c r="A16" s="182"/>
      <c r="B16" s="183"/>
      <c r="C16" s="100"/>
      <c r="D16" s="183"/>
      <c r="E16" s="100"/>
      <c r="F16" s="183"/>
      <c r="G16" s="100"/>
      <c r="H16" s="183"/>
      <c r="I16" s="100"/>
    </row>
    <row r="17" spans="1:9" ht="12.9" thickBot="1" x14ac:dyDescent="0.35">
      <c r="A17" s="173"/>
      <c r="B17" s="185"/>
      <c r="C17" s="186"/>
      <c r="D17" s="185"/>
      <c r="E17" s="186"/>
      <c r="F17" s="185"/>
      <c r="G17" s="186"/>
      <c r="H17" s="185"/>
      <c r="I17" s="186"/>
    </row>
    <row r="18" spans="1:9" x14ac:dyDescent="0.3">
      <c r="A18" s="174" t="s">
        <v>56</v>
      </c>
      <c r="B18" s="175"/>
      <c r="C18" s="176"/>
      <c r="D18" s="175"/>
      <c r="E18" s="176"/>
      <c r="F18" s="175"/>
      <c r="G18" s="176"/>
      <c r="H18" s="175"/>
      <c r="I18" s="176"/>
    </row>
    <row r="19" spans="1:9" x14ac:dyDescent="0.3">
      <c r="A19" s="178"/>
      <c r="B19" s="179"/>
      <c r="C19" s="180"/>
      <c r="D19" s="179"/>
      <c r="E19" s="180"/>
      <c r="F19" s="179"/>
      <c r="G19" s="180"/>
      <c r="H19" s="179"/>
      <c r="I19" s="180"/>
    </row>
    <row r="20" spans="1:9" x14ac:dyDescent="0.3">
      <c r="A20" s="178"/>
      <c r="B20" s="179"/>
      <c r="C20" s="180"/>
      <c r="D20" s="179"/>
      <c r="E20" s="180"/>
      <c r="F20" s="179"/>
      <c r="G20" s="180"/>
      <c r="H20" s="179"/>
      <c r="I20" s="180"/>
    </row>
    <row r="21" spans="1:9" x14ac:dyDescent="0.3">
      <c r="A21" s="178"/>
      <c r="B21" s="179"/>
      <c r="C21" s="180"/>
      <c r="D21" s="179"/>
      <c r="E21" s="180"/>
      <c r="F21" s="179"/>
      <c r="G21" s="180"/>
      <c r="H21" s="179"/>
      <c r="I21" s="180"/>
    </row>
    <row r="22" spans="1:9" x14ac:dyDescent="0.3">
      <c r="A22" s="178"/>
      <c r="B22" s="179"/>
      <c r="C22" s="180"/>
      <c r="D22" s="179"/>
      <c r="E22" s="180"/>
      <c r="F22" s="179"/>
      <c r="G22" s="180"/>
      <c r="H22" s="179"/>
      <c r="I22" s="180"/>
    </row>
    <row r="23" spans="1:9" ht="12.9" thickBot="1" x14ac:dyDescent="0.35">
      <c r="A23" s="182"/>
      <c r="B23" s="183"/>
      <c r="C23" s="100"/>
      <c r="D23" s="183"/>
      <c r="E23" s="100"/>
      <c r="F23" s="183"/>
      <c r="G23" s="100"/>
      <c r="H23" s="183"/>
      <c r="I23" s="100"/>
    </row>
    <row r="24" spans="1:9" ht="12.9" thickBot="1" x14ac:dyDescent="0.35">
      <c r="A24" s="173"/>
      <c r="B24" s="185"/>
      <c r="C24" s="186"/>
      <c r="D24" s="185"/>
      <c r="E24" s="186"/>
      <c r="F24" s="185"/>
      <c r="G24" s="186"/>
      <c r="H24" s="185"/>
      <c r="I24" s="186"/>
    </row>
    <row r="25" spans="1:9" ht="12.9" thickBot="1" x14ac:dyDescent="0.35">
      <c r="A25" s="187" t="s">
        <v>57</v>
      </c>
      <c r="B25" s="188"/>
      <c r="C25" s="189"/>
      <c r="D25" s="188"/>
      <c r="E25" s="189"/>
      <c r="F25" s="188"/>
      <c r="G25" s="189"/>
      <c r="H25" s="188"/>
      <c r="I25" s="189"/>
    </row>
    <row r="26" spans="1:9" ht="12.9" thickBot="1" x14ac:dyDescent="0.35">
      <c r="A26" s="173"/>
      <c r="B26" s="185"/>
      <c r="C26" s="186"/>
      <c r="D26" s="185"/>
      <c r="E26" s="186"/>
      <c r="F26" s="185"/>
      <c r="G26" s="186"/>
      <c r="H26" s="185"/>
      <c r="I26" s="186"/>
    </row>
    <row r="27" spans="1:9" x14ac:dyDescent="0.3">
      <c r="A27" s="174" t="s">
        <v>58</v>
      </c>
      <c r="B27" s="190"/>
      <c r="C27" s="176"/>
      <c r="D27" s="190"/>
      <c r="E27" s="176"/>
      <c r="F27" s="190"/>
      <c r="G27" s="176"/>
      <c r="H27" s="190"/>
      <c r="I27" s="176"/>
    </row>
    <row r="28" spans="1:9" x14ac:dyDescent="0.3">
      <c r="A28" s="191" t="s">
        <v>59</v>
      </c>
      <c r="B28" s="192"/>
      <c r="C28" s="180"/>
      <c r="D28" s="192"/>
      <c r="E28" s="180"/>
      <c r="F28" s="192"/>
      <c r="G28" s="180"/>
      <c r="H28" s="192"/>
      <c r="I28" s="180"/>
    </row>
    <row r="29" spans="1:9" x14ac:dyDescent="0.3">
      <c r="A29" s="191" t="s">
        <v>60</v>
      </c>
      <c r="B29" s="192"/>
      <c r="C29" s="180"/>
      <c r="D29" s="192"/>
      <c r="E29" s="180"/>
      <c r="F29" s="192"/>
      <c r="G29" s="180"/>
      <c r="H29" s="192"/>
      <c r="I29" s="180"/>
    </row>
    <row r="30" spans="1:9" x14ac:dyDescent="0.3">
      <c r="A30" s="191" t="s">
        <v>61</v>
      </c>
      <c r="B30" s="192"/>
      <c r="C30" s="180"/>
      <c r="D30" s="192"/>
      <c r="E30" s="180"/>
      <c r="F30" s="192"/>
      <c r="G30" s="180"/>
      <c r="H30" s="192"/>
      <c r="I30" s="180"/>
    </row>
    <row r="31" spans="1:9" ht="12.9" thickBot="1" x14ac:dyDescent="0.35">
      <c r="A31" s="182" t="s">
        <v>62</v>
      </c>
      <c r="B31" s="193"/>
      <c r="C31" s="100"/>
      <c r="D31" s="193"/>
      <c r="E31" s="100"/>
      <c r="F31" s="193"/>
      <c r="G31" s="100"/>
      <c r="H31" s="193"/>
      <c r="I31" s="100"/>
    </row>
    <row r="32" spans="1:9" ht="12.9" thickBot="1" x14ac:dyDescent="0.35">
      <c r="A32" s="164"/>
      <c r="B32" s="185"/>
      <c r="C32" s="194"/>
      <c r="D32" s="185"/>
      <c r="E32" s="194"/>
      <c r="F32" s="185"/>
      <c r="G32" s="194"/>
      <c r="H32" s="185"/>
      <c r="I32" s="194"/>
    </row>
    <row r="33" spans="1:9" x14ac:dyDescent="0.3">
      <c r="A33" s="174" t="s">
        <v>63</v>
      </c>
      <c r="B33" s="190"/>
      <c r="C33" s="176"/>
      <c r="D33" s="190"/>
      <c r="E33" s="176"/>
      <c r="F33" s="190"/>
      <c r="G33" s="176"/>
      <c r="H33" s="190"/>
      <c r="I33" s="176"/>
    </row>
    <row r="34" spans="1:9" x14ac:dyDescent="0.3">
      <c r="A34" s="178" t="s">
        <v>64</v>
      </c>
      <c r="B34" s="192"/>
      <c r="C34" s="180"/>
      <c r="D34" s="192"/>
      <c r="E34" s="180"/>
      <c r="F34" s="192"/>
      <c r="G34" s="180"/>
      <c r="H34" s="192"/>
      <c r="I34" s="180"/>
    </row>
    <row r="35" spans="1:9" x14ac:dyDescent="0.3">
      <c r="A35" s="195" t="s">
        <v>98</v>
      </c>
      <c r="B35" s="196"/>
      <c r="C35" s="197"/>
      <c r="D35" s="196"/>
      <c r="E35" s="197"/>
      <c r="F35" s="196"/>
      <c r="G35" s="197"/>
      <c r="H35" s="196"/>
      <c r="I35" s="197"/>
    </row>
    <row r="36" spans="1:9" ht="12.9" thickBot="1" x14ac:dyDescent="0.35">
      <c r="A36" s="182" t="s">
        <v>87</v>
      </c>
      <c r="B36" s="193"/>
      <c r="C36" s="100"/>
      <c r="D36" s="193"/>
      <c r="E36" s="100"/>
      <c r="F36" s="193"/>
      <c r="G36" s="100"/>
      <c r="H36" s="193"/>
      <c r="I36" s="100"/>
    </row>
    <row r="37" spans="1:9" ht="12.9" thickBot="1" x14ac:dyDescent="0.35">
      <c r="A37" s="173"/>
      <c r="B37" s="185"/>
      <c r="C37" s="186"/>
      <c r="D37" s="185"/>
      <c r="E37" s="186"/>
      <c r="F37" s="185"/>
      <c r="G37" s="186"/>
      <c r="H37" s="185"/>
      <c r="I37" s="186"/>
    </row>
    <row r="38" spans="1:9" x14ac:dyDescent="0.3">
      <c r="A38" s="174" t="s">
        <v>65</v>
      </c>
      <c r="B38" s="175"/>
      <c r="C38" s="176"/>
      <c r="D38" s="175"/>
      <c r="E38" s="176"/>
      <c r="F38" s="175"/>
      <c r="G38" s="176"/>
      <c r="H38" s="175"/>
      <c r="I38" s="176"/>
    </row>
    <row r="39" spans="1:9" x14ac:dyDescent="0.3">
      <c r="A39" s="191" t="s">
        <v>66</v>
      </c>
      <c r="B39" s="179"/>
      <c r="C39" s="180"/>
      <c r="D39" s="179"/>
      <c r="E39" s="180"/>
      <c r="F39" s="179"/>
      <c r="G39" s="180"/>
      <c r="H39" s="179"/>
      <c r="I39" s="180"/>
    </row>
    <row r="40" spans="1:9" x14ac:dyDescent="0.3">
      <c r="A40" s="191" t="s">
        <v>67</v>
      </c>
      <c r="B40" s="179"/>
      <c r="C40" s="180"/>
      <c r="D40" s="179"/>
      <c r="E40" s="180"/>
      <c r="F40" s="179"/>
      <c r="G40" s="180"/>
      <c r="H40" s="179"/>
      <c r="I40" s="180"/>
    </row>
    <row r="41" spans="1:9" x14ac:dyDescent="0.3">
      <c r="A41" s="191" t="s">
        <v>68</v>
      </c>
      <c r="B41" s="179"/>
      <c r="C41" s="180"/>
      <c r="D41" s="179"/>
      <c r="E41" s="180"/>
      <c r="F41" s="179"/>
      <c r="G41" s="180"/>
      <c r="H41" s="179"/>
      <c r="I41" s="180"/>
    </row>
    <row r="42" spans="1:9" x14ac:dyDescent="0.3">
      <c r="A42" s="178" t="s">
        <v>69</v>
      </c>
      <c r="B42" s="198"/>
      <c r="C42" s="197"/>
      <c r="D42" s="198"/>
      <c r="E42" s="197"/>
      <c r="F42" s="198"/>
      <c r="G42" s="197"/>
      <c r="H42" s="198"/>
      <c r="I42" s="197"/>
    </row>
    <row r="43" spans="1:9" x14ac:dyDescent="0.3">
      <c r="A43" s="199"/>
      <c r="B43" s="198"/>
      <c r="C43" s="197"/>
      <c r="D43" s="198"/>
      <c r="E43" s="197"/>
      <c r="F43" s="198"/>
      <c r="G43" s="197"/>
      <c r="H43" s="198"/>
      <c r="I43" s="197"/>
    </row>
    <row r="44" spans="1:9" ht="12.9" thickBot="1" x14ac:dyDescent="0.35">
      <c r="A44" s="200"/>
      <c r="B44" s="183"/>
      <c r="C44" s="100"/>
      <c r="D44" s="183"/>
      <c r="E44" s="100"/>
      <c r="F44" s="183"/>
      <c r="G44" s="100"/>
      <c r="H44" s="183"/>
      <c r="I44" s="100"/>
    </row>
    <row r="45" spans="1:9" ht="12.9" thickBot="1" x14ac:dyDescent="0.35">
      <c r="A45" s="173"/>
      <c r="B45" s="185"/>
      <c r="C45" s="194"/>
      <c r="D45" s="185"/>
      <c r="E45" s="194"/>
      <c r="F45" s="185"/>
      <c r="G45" s="194"/>
      <c r="H45" s="185"/>
      <c r="I45" s="194"/>
    </row>
    <row r="46" spans="1:9" x14ac:dyDescent="0.3">
      <c r="A46" s="174" t="s">
        <v>70</v>
      </c>
      <c r="B46" s="175"/>
      <c r="C46" s="176"/>
      <c r="D46" s="175"/>
      <c r="E46" s="176"/>
      <c r="F46" s="175"/>
      <c r="G46" s="176"/>
      <c r="H46" s="175"/>
      <c r="I46" s="176"/>
    </row>
    <row r="47" spans="1:9" x14ac:dyDescent="0.3">
      <c r="A47" s="191" t="s">
        <v>99</v>
      </c>
      <c r="B47" s="179"/>
      <c r="C47" s="180"/>
      <c r="D47" s="179"/>
      <c r="E47" s="180"/>
      <c r="F47" s="179"/>
      <c r="G47" s="180"/>
      <c r="H47" s="179"/>
      <c r="I47" s="180"/>
    </row>
    <row r="48" spans="1:9" x14ac:dyDescent="0.3">
      <c r="A48" s="191" t="s">
        <v>71</v>
      </c>
      <c r="B48" s="179"/>
      <c r="C48" s="180"/>
      <c r="D48" s="179"/>
      <c r="E48" s="180"/>
      <c r="F48" s="179"/>
      <c r="G48" s="180"/>
      <c r="H48" s="179"/>
      <c r="I48" s="180"/>
    </row>
    <row r="49" spans="1:11" x14ac:dyDescent="0.3">
      <c r="A49" s="191" t="s">
        <v>100</v>
      </c>
      <c r="B49" s="179"/>
      <c r="C49" s="180"/>
      <c r="D49" s="179"/>
      <c r="E49" s="180"/>
      <c r="F49" s="179"/>
      <c r="G49" s="180"/>
      <c r="H49" s="179"/>
      <c r="I49" s="180"/>
    </row>
    <row r="50" spans="1:11" ht="12.9" thickBot="1" x14ac:dyDescent="0.35">
      <c r="A50" s="182" t="s">
        <v>72</v>
      </c>
      <c r="B50" s="183"/>
      <c r="C50" s="100"/>
      <c r="D50" s="183"/>
      <c r="E50" s="100"/>
      <c r="F50" s="183"/>
      <c r="G50" s="100"/>
      <c r="H50" s="183"/>
      <c r="I50" s="100"/>
    </row>
    <row r="51" spans="1:11" ht="12.9" thickBot="1" x14ac:dyDescent="0.35">
      <c r="A51" s="173"/>
      <c r="B51" s="185"/>
      <c r="C51" s="186"/>
      <c r="D51" s="185"/>
      <c r="E51" s="186"/>
      <c r="F51" s="185"/>
      <c r="G51" s="186"/>
      <c r="H51" s="185"/>
      <c r="I51" s="186"/>
    </row>
    <row r="52" spans="1:11" ht="12.9" thickBot="1" x14ac:dyDescent="0.35">
      <c r="A52" s="187" t="s">
        <v>73</v>
      </c>
      <c r="B52" s="188"/>
      <c r="C52" s="189">
        <v>1</v>
      </c>
      <c r="D52" s="188"/>
      <c r="E52" s="189">
        <v>1</v>
      </c>
      <c r="F52" s="188"/>
      <c r="G52" s="189">
        <v>1</v>
      </c>
      <c r="H52" s="188"/>
      <c r="I52" s="189">
        <v>1</v>
      </c>
    </row>
    <row r="53" spans="1:11" ht="12.9" thickBot="1" x14ac:dyDescent="0.35">
      <c r="A53" s="173"/>
    </row>
    <row r="54" spans="1:11" ht="12.9" hidden="1" thickBot="1" x14ac:dyDescent="0.35">
      <c r="A54" s="252" t="s">
        <v>153</v>
      </c>
      <c r="B54" s="237"/>
      <c r="C54" s="237"/>
      <c r="D54" s="237"/>
      <c r="E54" s="237"/>
      <c r="F54" s="237"/>
      <c r="G54" s="237"/>
      <c r="H54" s="237"/>
      <c r="I54" s="237"/>
      <c r="K54" s="39"/>
    </row>
    <row r="55" spans="1:11" ht="12.9" hidden="1" thickBot="1" x14ac:dyDescent="0.35">
      <c r="A55" s="173"/>
    </row>
    <row r="56" spans="1:11" ht="12.9" thickBot="1" x14ac:dyDescent="0.35">
      <c r="A56" s="187" t="s">
        <v>88</v>
      </c>
      <c r="B56" s="185"/>
      <c r="C56" s="194"/>
      <c r="D56" s="185"/>
      <c r="E56" s="194"/>
      <c r="F56" s="185"/>
      <c r="G56" s="194"/>
      <c r="H56" s="185"/>
      <c r="I56" s="194"/>
    </row>
    <row r="58" spans="1:11" x14ac:dyDescent="0.3">
      <c r="A58" s="201" t="s">
        <v>96</v>
      </c>
    </row>
    <row r="59" spans="1:11" ht="29.25" customHeight="1" x14ac:dyDescent="0.3">
      <c r="A59" s="487" t="s">
        <v>156</v>
      </c>
      <c r="B59" s="488"/>
      <c r="C59" s="488"/>
      <c r="D59" s="488"/>
      <c r="E59" s="488"/>
      <c r="F59" s="488"/>
      <c r="G59" s="488"/>
      <c r="H59" s="488"/>
      <c r="I59" s="488"/>
    </row>
    <row r="60" spans="1:11" ht="11.25" customHeight="1" x14ac:dyDescent="0.3">
      <c r="A60" s="255"/>
      <c r="B60" s="256"/>
      <c r="C60" s="256"/>
      <c r="D60" s="256"/>
      <c r="E60" s="256"/>
      <c r="F60" s="256"/>
      <c r="G60" s="256"/>
      <c r="H60" s="256"/>
      <c r="I60" s="256"/>
    </row>
  </sheetData>
  <sheetProtection formatCells="0" formatColumns="0" formatRows="0"/>
  <mergeCells count="5">
    <mergeCell ref="A59:I59"/>
    <mergeCell ref="B7:C7"/>
    <mergeCell ref="D7:E7"/>
    <mergeCell ref="F7:G7"/>
    <mergeCell ref="H7:I7"/>
  </mergeCells>
  <phoneticPr fontId="0" type="noConversion"/>
  <printOptions horizontalCentered="1" verticalCentered="1"/>
  <pageMargins left="0.15748031496062992" right="0.35433070866141736" top="0.78740157480314965" bottom="0.98425196850393704" header="0.19685039370078741" footer="0"/>
  <pageSetup scale="66" orientation="landscape" r:id="rId1"/>
  <headerFooter alignWithMargins="0">
    <oddHeader>&amp;R2021 - Año de Homenaje al Premio Nobel de Medicina Dr. César Milstein.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K60"/>
  <sheetViews>
    <sheetView showGridLines="0" workbookViewId="0">
      <selection activeCell="A2" sqref="A2:K61"/>
    </sheetView>
  </sheetViews>
  <sheetFormatPr baseColWidth="10" defaultColWidth="11.3828125" defaultRowHeight="12.45" x14ac:dyDescent="0.3"/>
  <cols>
    <col min="1" max="1" width="38.3046875" style="165" customWidth="1"/>
    <col min="2" max="2" width="23.15234375" style="165" customWidth="1"/>
    <col min="3" max="3" width="11.3828125" style="165"/>
    <col min="4" max="4" width="23.15234375" style="165" customWidth="1"/>
    <col min="5" max="5" width="11.3828125" style="165"/>
    <col min="6" max="6" width="23.15234375" style="165" customWidth="1"/>
    <col min="7" max="7" width="11.3828125" style="165"/>
    <col min="8" max="8" width="23.15234375" style="165" customWidth="1"/>
    <col min="9" max="9" width="11.3828125" style="165"/>
    <col min="10" max="10" width="1.53515625" style="165" customWidth="1"/>
    <col min="11" max="16384" width="11.3828125" style="165"/>
  </cols>
  <sheetData>
    <row r="2" spans="1:9" x14ac:dyDescent="0.3">
      <c r="A2" s="164" t="s">
        <v>212</v>
      </c>
    </row>
    <row r="3" spans="1:9" x14ac:dyDescent="0.3">
      <c r="A3" s="304" t="s">
        <v>206</v>
      </c>
    </row>
    <row r="4" spans="1:9" x14ac:dyDescent="0.3">
      <c r="A4" s="369" t="s">
        <v>211</v>
      </c>
    </row>
    <row r="5" spans="1:9" s="167" customFormat="1" ht="12.9" x14ac:dyDescent="0.35">
      <c r="A5" s="369" t="s">
        <v>216</v>
      </c>
      <c r="B5" s="166"/>
      <c r="C5" s="166"/>
    </row>
    <row r="6" spans="1:9" s="167" customFormat="1" ht="13.3" thickBot="1" x14ac:dyDescent="0.4">
      <c r="A6" s="168"/>
      <c r="B6" s="166"/>
      <c r="C6" s="166"/>
    </row>
    <row r="7" spans="1:9" ht="12.9" thickBot="1" x14ac:dyDescent="0.35">
      <c r="B7" s="489" t="s">
        <v>165</v>
      </c>
      <c r="C7" s="490"/>
      <c r="D7" s="489" t="s">
        <v>201</v>
      </c>
      <c r="E7" s="490"/>
      <c r="F7" s="489" t="s">
        <v>210</v>
      </c>
      <c r="G7" s="490"/>
      <c r="H7" s="491" t="s">
        <v>209</v>
      </c>
      <c r="I7" s="492"/>
    </row>
    <row r="8" spans="1:9" x14ac:dyDescent="0.3">
      <c r="A8" s="169" t="s">
        <v>51</v>
      </c>
      <c r="B8" s="170" t="s">
        <v>52</v>
      </c>
      <c r="C8" s="170" t="s">
        <v>53</v>
      </c>
      <c r="D8" s="170" t="s">
        <v>52</v>
      </c>
      <c r="E8" s="170" t="s">
        <v>53</v>
      </c>
      <c r="F8" s="170" t="s">
        <v>52</v>
      </c>
      <c r="G8" s="170" t="s">
        <v>53</v>
      </c>
      <c r="H8" s="170" t="s">
        <v>52</v>
      </c>
      <c r="I8" s="170" t="s">
        <v>53</v>
      </c>
    </row>
    <row r="9" spans="1:9" ht="12.9" thickBot="1" x14ac:dyDescent="0.35">
      <c r="A9" s="171"/>
      <c r="B9" s="368" t="s">
        <v>208</v>
      </c>
      <c r="C9" s="368" t="s">
        <v>54</v>
      </c>
      <c r="D9" s="368" t="s">
        <v>208</v>
      </c>
      <c r="E9" s="368" t="s">
        <v>54</v>
      </c>
      <c r="F9" s="368" t="s">
        <v>208</v>
      </c>
      <c r="G9" s="368" t="s">
        <v>54</v>
      </c>
      <c r="H9" s="368" t="s">
        <v>208</v>
      </c>
      <c r="I9" s="172" t="s">
        <v>54</v>
      </c>
    </row>
    <row r="10" spans="1:9" ht="12.9" thickBot="1" x14ac:dyDescent="0.35">
      <c r="A10" s="173"/>
    </row>
    <row r="11" spans="1:9" x14ac:dyDescent="0.3">
      <c r="A11" s="174" t="s">
        <v>55</v>
      </c>
      <c r="B11" s="175"/>
      <c r="C11" s="176"/>
      <c r="D11" s="175"/>
      <c r="E11" s="176"/>
      <c r="F11" s="175"/>
      <c r="G11" s="176"/>
      <c r="H11" s="175"/>
      <c r="I11" s="176"/>
    </row>
    <row r="12" spans="1:9" x14ac:dyDescent="0.3">
      <c r="A12" s="178"/>
      <c r="B12" s="179"/>
      <c r="C12" s="180"/>
      <c r="D12" s="179"/>
      <c r="E12" s="180"/>
      <c r="F12" s="179"/>
      <c r="G12" s="180"/>
      <c r="H12" s="179"/>
      <c r="I12" s="180"/>
    </row>
    <row r="13" spans="1:9" x14ac:dyDescent="0.3">
      <c r="A13" s="178"/>
      <c r="B13" s="179"/>
      <c r="C13" s="180"/>
      <c r="D13" s="179"/>
      <c r="E13" s="180"/>
      <c r="F13" s="179"/>
      <c r="G13" s="180"/>
      <c r="H13" s="179"/>
      <c r="I13" s="180"/>
    </row>
    <row r="14" spans="1:9" x14ac:dyDescent="0.3">
      <c r="A14" s="178"/>
      <c r="B14" s="179"/>
      <c r="C14" s="180"/>
      <c r="D14" s="179"/>
      <c r="E14" s="180"/>
      <c r="F14" s="179"/>
      <c r="G14" s="180"/>
      <c r="H14" s="179"/>
      <c r="I14" s="180"/>
    </row>
    <row r="15" spans="1:9" x14ac:dyDescent="0.3">
      <c r="A15" s="178"/>
      <c r="B15" s="179"/>
      <c r="C15" s="180"/>
      <c r="D15" s="179"/>
      <c r="E15" s="180"/>
      <c r="F15" s="179"/>
      <c r="G15" s="180"/>
      <c r="H15" s="179"/>
      <c r="I15" s="180"/>
    </row>
    <row r="16" spans="1:9" ht="12.9" thickBot="1" x14ac:dyDescent="0.35">
      <c r="A16" s="182"/>
      <c r="B16" s="183"/>
      <c r="C16" s="100"/>
      <c r="D16" s="183"/>
      <c r="E16" s="100"/>
      <c r="F16" s="183"/>
      <c r="G16" s="100"/>
      <c r="H16" s="183"/>
      <c r="I16" s="100"/>
    </row>
    <row r="17" spans="1:9" ht="12.9" thickBot="1" x14ac:dyDescent="0.35">
      <c r="A17" s="173"/>
      <c r="B17" s="185"/>
      <c r="C17" s="186"/>
      <c r="D17" s="185"/>
      <c r="E17" s="186"/>
      <c r="F17" s="185"/>
      <c r="G17" s="186"/>
      <c r="H17" s="185"/>
      <c r="I17" s="186"/>
    </row>
    <row r="18" spans="1:9" x14ac:dyDescent="0.3">
      <c r="A18" s="174" t="s">
        <v>56</v>
      </c>
      <c r="B18" s="175"/>
      <c r="C18" s="176"/>
      <c r="D18" s="175"/>
      <c r="E18" s="176"/>
      <c r="F18" s="175"/>
      <c r="G18" s="176"/>
      <c r="H18" s="175"/>
      <c r="I18" s="176"/>
    </row>
    <row r="19" spans="1:9" x14ac:dyDescent="0.3">
      <c r="A19" s="178"/>
      <c r="B19" s="179"/>
      <c r="C19" s="180"/>
      <c r="D19" s="179"/>
      <c r="E19" s="180"/>
      <c r="F19" s="179"/>
      <c r="G19" s="180"/>
      <c r="H19" s="179"/>
      <c r="I19" s="180"/>
    </row>
    <row r="20" spans="1:9" x14ac:dyDescent="0.3">
      <c r="A20" s="178"/>
      <c r="B20" s="179"/>
      <c r="C20" s="180"/>
      <c r="D20" s="179"/>
      <c r="E20" s="180"/>
      <c r="F20" s="179"/>
      <c r="G20" s="180"/>
      <c r="H20" s="179"/>
      <c r="I20" s="180"/>
    </row>
    <row r="21" spans="1:9" x14ac:dyDescent="0.3">
      <c r="A21" s="178"/>
      <c r="B21" s="179"/>
      <c r="C21" s="180"/>
      <c r="D21" s="179"/>
      <c r="E21" s="180"/>
      <c r="F21" s="179"/>
      <c r="G21" s="180"/>
      <c r="H21" s="179"/>
      <c r="I21" s="180"/>
    </row>
    <row r="22" spans="1:9" x14ac:dyDescent="0.3">
      <c r="A22" s="178"/>
      <c r="B22" s="179"/>
      <c r="C22" s="180"/>
      <c r="D22" s="179"/>
      <c r="E22" s="180"/>
      <c r="F22" s="179"/>
      <c r="G22" s="180"/>
      <c r="H22" s="179"/>
      <c r="I22" s="180"/>
    </row>
    <row r="23" spans="1:9" ht="12.9" thickBot="1" x14ac:dyDescent="0.35">
      <c r="A23" s="182"/>
      <c r="B23" s="183"/>
      <c r="C23" s="100"/>
      <c r="D23" s="183"/>
      <c r="E23" s="100"/>
      <c r="F23" s="183"/>
      <c r="G23" s="100"/>
      <c r="H23" s="183"/>
      <c r="I23" s="100"/>
    </row>
    <row r="24" spans="1:9" ht="12.9" thickBot="1" x14ac:dyDescent="0.35">
      <c r="A24" s="173"/>
      <c r="B24" s="185"/>
      <c r="C24" s="186"/>
      <c r="D24" s="185"/>
      <c r="E24" s="186"/>
      <c r="F24" s="185"/>
      <c r="G24" s="186"/>
      <c r="H24" s="185"/>
      <c r="I24" s="186"/>
    </row>
    <row r="25" spans="1:9" ht="12.9" thickBot="1" x14ac:dyDescent="0.35">
      <c r="A25" s="187" t="s">
        <v>57</v>
      </c>
      <c r="B25" s="188"/>
      <c r="C25" s="189"/>
      <c r="D25" s="188"/>
      <c r="E25" s="189"/>
      <c r="F25" s="188"/>
      <c r="G25" s="189"/>
      <c r="H25" s="188"/>
      <c r="I25" s="189"/>
    </row>
    <row r="26" spans="1:9" ht="12.9" thickBot="1" x14ac:dyDescent="0.35">
      <c r="A26" s="173"/>
      <c r="B26" s="185"/>
      <c r="C26" s="186"/>
      <c r="D26" s="185"/>
      <c r="E26" s="186"/>
      <c r="F26" s="185"/>
      <c r="G26" s="186"/>
      <c r="H26" s="185"/>
      <c r="I26" s="186"/>
    </row>
    <row r="27" spans="1:9" x14ac:dyDescent="0.3">
      <c r="A27" s="174" t="s">
        <v>58</v>
      </c>
      <c r="B27" s="190"/>
      <c r="C27" s="176"/>
      <c r="D27" s="190"/>
      <c r="E27" s="176"/>
      <c r="F27" s="190"/>
      <c r="G27" s="176"/>
      <c r="H27" s="190"/>
      <c r="I27" s="176"/>
    </row>
    <row r="28" spans="1:9" x14ac:dyDescent="0.3">
      <c r="A28" s="191" t="s">
        <v>59</v>
      </c>
      <c r="B28" s="192"/>
      <c r="C28" s="180"/>
      <c r="D28" s="192"/>
      <c r="E28" s="180"/>
      <c r="F28" s="192"/>
      <c r="G28" s="180"/>
      <c r="H28" s="192"/>
      <c r="I28" s="180"/>
    </row>
    <row r="29" spans="1:9" x14ac:dyDescent="0.3">
      <c r="A29" s="191" t="s">
        <v>60</v>
      </c>
      <c r="B29" s="192"/>
      <c r="C29" s="180"/>
      <c r="D29" s="192"/>
      <c r="E29" s="180"/>
      <c r="F29" s="192"/>
      <c r="G29" s="180"/>
      <c r="H29" s="192"/>
      <c r="I29" s="180"/>
    </row>
    <row r="30" spans="1:9" x14ac:dyDescent="0.3">
      <c r="A30" s="191" t="s">
        <v>61</v>
      </c>
      <c r="B30" s="192"/>
      <c r="C30" s="180"/>
      <c r="D30" s="192"/>
      <c r="E30" s="180"/>
      <c r="F30" s="192"/>
      <c r="G30" s="180"/>
      <c r="H30" s="192"/>
      <c r="I30" s="180"/>
    </row>
    <row r="31" spans="1:9" ht="12.9" thickBot="1" x14ac:dyDescent="0.35">
      <c r="A31" s="182" t="s">
        <v>62</v>
      </c>
      <c r="B31" s="193"/>
      <c r="C31" s="100"/>
      <c r="D31" s="193"/>
      <c r="E31" s="100"/>
      <c r="F31" s="193"/>
      <c r="G31" s="100"/>
      <c r="H31" s="193"/>
      <c r="I31" s="100"/>
    </row>
    <row r="32" spans="1:9" ht="12.9" thickBot="1" x14ac:dyDescent="0.35">
      <c r="A32" s="164"/>
      <c r="B32" s="185"/>
      <c r="C32" s="194"/>
      <c r="D32" s="185"/>
      <c r="E32" s="194"/>
      <c r="F32" s="185"/>
      <c r="G32" s="194"/>
      <c r="H32" s="185"/>
      <c r="I32" s="194"/>
    </row>
    <row r="33" spans="1:9" x14ac:dyDescent="0.3">
      <c r="A33" s="174" t="s">
        <v>63</v>
      </c>
      <c r="B33" s="190"/>
      <c r="C33" s="176"/>
      <c r="D33" s="190"/>
      <c r="E33" s="176"/>
      <c r="F33" s="190"/>
      <c r="G33" s="176"/>
      <c r="H33" s="190"/>
      <c r="I33" s="176"/>
    </row>
    <row r="34" spans="1:9" x14ac:dyDescent="0.3">
      <c r="A34" s="178" t="s">
        <v>64</v>
      </c>
      <c r="B34" s="192"/>
      <c r="C34" s="180"/>
      <c r="D34" s="192"/>
      <c r="E34" s="180"/>
      <c r="F34" s="192"/>
      <c r="G34" s="180"/>
      <c r="H34" s="192"/>
      <c r="I34" s="180"/>
    </row>
    <row r="35" spans="1:9" x14ac:dyDescent="0.3">
      <c r="A35" s="195" t="s">
        <v>98</v>
      </c>
      <c r="B35" s="196"/>
      <c r="C35" s="197"/>
      <c r="D35" s="196"/>
      <c r="E35" s="197"/>
      <c r="F35" s="196"/>
      <c r="G35" s="197"/>
      <c r="H35" s="196"/>
      <c r="I35" s="197"/>
    </row>
    <row r="36" spans="1:9" ht="12.9" thickBot="1" x14ac:dyDescent="0.35">
      <c r="A36" s="182" t="s">
        <v>87</v>
      </c>
      <c r="B36" s="193"/>
      <c r="C36" s="100"/>
      <c r="D36" s="193"/>
      <c r="E36" s="100"/>
      <c r="F36" s="193"/>
      <c r="G36" s="100"/>
      <c r="H36" s="193"/>
      <c r="I36" s="100"/>
    </row>
    <row r="37" spans="1:9" ht="12.9" thickBot="1" x14ac:dyDescent="0.35">
      <c r="A37" s="173"/>
      <c r="B37" s="185"/>
      <c r="C37" s="186"/>
      <c r="D37" s="185"/>
      <c r="E37" s="186"/>
      <c r="F37" s="185"/>
      <c r="G37" s="186"/>
      <c r="H37" s="185"/>
      <c r="I37" s="186"/>
    </row>
    <row r="38" spans="1:9" x14ac:dyDescent="0.3">
      <c r="A38" s="174" t="s">
        <v>65</v>
      </c>
      <c r="B38" s="175"/>
      <c r="C38" s="176"/>
      <c r="D38" s="175"/>
      <c r="E38" s="176"/>
      <c r="F38" s="175"/>
      <c r="G38" s="176"/>
      <c r="H38" s="175"/>
      <c r="I38" s="176"/>
    </row>
    <row r="39" spans="1:9" x14ac:dyDescent="0.3">
      <c r="A39" s="191" t="s">
        <v>66</v>
      </c>
      <c r="B39" s="179"/>
      <c r="C39" s="180"/>
      <c r="D39" s="179"/>
      <c r="E39" s="180"/>
      <c r="F39" s="179"/>
      <c r="G39" s="180"/>
      <c r="H39" s="179"/>
      <c r="I39" s="180"/>
    </row>
    <row r="40" spans="1:9" x14ac:dyDescent="0.3">
      <c r="A40" s="191" t="s">
        <v>67</v>
      </c>
      <c r="B40" s="179"/>
      <c r="C40" s="180"/>
      <c r="D40" s="179"/>
      <c r="E40" s="180"/>
      <c r="F40" s="179"/>
      <c r="G40" s="180"/>
      <c r="H40" s="179"/>
      <c r="I40" s="180"/>
    </row>
    <row r="41" spans="1:9" x14ac:dyDescent="0.3">
      <c r="A41" s="191" t="s">
        <v>68</v>
      </c>
      <c r="B41" s="179"/>
      <c r="C41" s="180"/>
      <c r="D41" s="179"/>
      <c r="E41" s="180"/>
      <c r="F41" s="179"/>
      <c r="G41" s="180"/>
      <c r="H41" s="179"/>
      <c r="I41" s="180"/>
    </row>
    <row r="42" spans="1:9" x14ac:dyDescent="0.3">
      <c r="A42" s="178" t="s">
        <v>69</v>
      </c>
      <c r="B42" s="198"/>
      <c r="C42" s="197"/>
      <c r="D42" s="198"/>
      <c r="E42" s="197"/>
      <c r="F42" s="198"/>
      <c r="G42" s="197"/>
      <c r="H42" s="198"/>
      <c r="I42" s="197"/>
    </row>
    <row r="43" spans="1:9" x14ac:dyDescent="0.3">
      <c r="A43" s="199"/>
      <c r="B43" s="198"/>
      <c r="C43" s="197"/>
      <c r="D43" s="198"/>
      <c r="E43" s="197"/>
      <c r="F43" s="198"/>
      <c r="G43" s="197"/>
      <c r="H43" s="198"/>
      <c r="I43" s="197"/>
    </row>
    <row r="44" spans="1:9" ht="12.9" thickBot="1" x14ac:dyDescent="0.35">
      <c r="A44" s="200"/>
      <c r="B44" s="183"/>
      <c r="C44" s="100"/>
      <c r="D44" s="183"/>
      <c r="E44" s="100"/>
      <c r="F44" s="183"/>
      <c r="G44" s="100"/>
      <c r="H44" s="183"/>
      <c r="I44" s="100"/>
    </row>
    <row r="45" spans="1:9" ht="12.9" thickBot="1" x14ac:dyDescent="0.35">
      <c r="A45" s="173"/>
      <c r="B45" s="185"/>
      <c r="C45" s="194"/>
      <c r="D45" s="185"/>
      <c r="E45" s="194"/>
      <c r="F45" s="185"/>
      <c r="G45" s="194"/>
      <c r="H45" s="185"/>
      <c r="I45" s="194"/>
    </row>
    <row r="46" spans="1:9" x14ac:dyDescent="0.3">
      <c r="A46" s="174" t="s">
        <v>70</v>
      </c>
      <c r="B46" s="175"/>
      <c r="C46" s="176"/>
      <c r="D46" s="175"/>
      <c r="E46" s="176"/>
      <c r="F46" s="175"/>
      <c r="G46" s="176"/>
      <c r="H46" s="175"/>
      <c r="I46" s="176"/>
    </row>
    <row r="47" spans="1:9" x14ac:dyDescent="0.3">
      <c r="A47" s="191" t="s">
        <v>99</v>
      </c>
      <c r="B47" s="179"/>
      <c r="C47" s="180"/>
      <c r="D47" s="179"/>
      <c r="E47" s="180"/>
      <c r="F47" s="179"/>
      <c r="G47" s="180"/>
      <c r="H47" s="179"/>
      <c r="I47" s="180"/>
    </row>
    <row r="48" spans="1:9" x14ac:dyDescent="0.3">
      <c r="A48" s="191" t="s">
        <v>71</v>
      </c>
      <c r="B48" s="179"/>
      <c r="C48" s="180"/>
      <c r="D48" s="179"/>
      <c r="E48" s="180"/>
      <c r="F48" s="179"/>
      <c r="G48" s="180"/>
      <c r="H48" s="179"/>
      <c r="I48" s="180"/>
    </row>
    <row r="49" spans="1:11" x14ac:dyDescent="0.3">
      <c r="A49" s="191" t="s">
        <v>100</v>
      </c>
      <c r="B49" s="179"/>
      <c r="C49" s="180"/>
      <c r="D49" s="179"/>
      <c r="E49" s="180"/>
      <c r="F49" s="179"/>
      <c r="G49" s="180"/>
      <c r="H49" s="179"/>
      <c r="I49" s="180"/>
    </row>
    <row r="50" spans="1:11" ht="12.9" thickBot="1" x14ac:dyDescent="0.35">
      <c r="A50" s="182" t="s">
        <v>72</v>
      </c>
      <c r="B50" s="183"/>
      <c r="C50" s="100"/>
      <c r="D50" s="183"/>
      <c r="E50" s="100"/>
      <c r="F50" s="183"/>
      <c r="G50" s="100"/>
      <c r="H50" s="183"/>
      <c r="I50" s="100"/>
    </row>
    <row r="51" spans="1:11" ht="12.9" thickBot="1" x14ac:dyDescent="0.35">
      <c r="A51" s="173"/>
      <c r="B51" s="185"/>
      <c r="C51" s="186"/>
      <c r="D51" s="185"/>
      <c r="E51" s="186"/>
      <c r="F51" s="185"/>
      <c r="G51" s="186"/>
      <c r="H51" s="185"/>
      <c r="I51" s="186"/>
    </row>
    <row r="52" spans="1:11" ht="12.9" thickBot="1" x14ac:dyDescent="0.35">
      <c r="A52" s="187" t="s">
        <v>73</v>
      </c>
      <c r="B52" s="188"/>
      <c r="C52" s="189">
        <v>1</v>
      </c>
      <c r="D52" s="188"/>
      <c r="E52" s="189">
        <v>1</v>
      </c>
      <c r="F52" s="188"/>
      <c r="G52" s="189">
        <v>1</v>
      </c>
      <c r="H52" s="188"/>
      <c r="I52" s="189">
        <v>1</v>
      </c>
    </row>
    <row r="53" spans="1:11" ht="12.9" thickBot="1" x14ac:dyDescent="0.35">
      <c r="A53" s="173"/>
    </row>
    <row r="54" spans="1:11" ht="12.9" hidden="1" thickBot="1" x14ac:dyDescent="0.35">
      <c r="A54" s="252" t="s">
        <v>153</v>
      </c>
      <c r="B54" s="237"/>
      <c r="C54" s="237"/>
      <c r="D54" s="237"/>
      <c r="E54" s="237"/>
      <c r="F54" s="237"/>
      <c r="G54" s="237"/>
      <c r="H54" s="237"/>
      <c r="I54" s="237"/>
      <c r="K54" s="39"/>
    </row>
    <row r="55" spans="1:11" ht="12.9" hidden="1" thickBot="1" x14ac:dyDescent="0.35">
      <c r="A55" s="173"/>
    </row>
    <row r="56" spans="1:11" ht="12.9" thickBot="1" x14ac:dyDescent="0.35">
      <c r="A56" s="187" t="s">
        <v>88</v>
      </c>
      <c r="B56" s="185"/>
      <c r="C56" s="194"/>
      <c r="D56" s="185"/>
      <c r="E56" s="194"/>
      <c r="F56" s="185"/>
      <c r="G56" s="194"/>
      <c r="H56" s="185"/>
      <c r="I56" s="194"/>
    </row>
    <row r="58" spans="1:11" x14ac:dyDescent="0.3">
      <c r="A58" s="201" t="s">
        <v>96</v>
      </c>
    </row>
    <row r="59" spans="1:11" ht="29.25" customHeight="1" x14ac:dyDescent="0.3">
      <c r="A59" s="487" t="s">
        <v>156</v>
      </c>
      <c r="B59" s="488"/>
      <c r="C59" s="488"/>
      <c r="D59" s="488"/>
      <c r="E59" s="488"/>
      <c r="F59" s="488"/>
      <c r="G59" s="488"/>
      <c r="H59" s="488"/>
      <c r="I59" s="488"/>
    </row>
    <row r="60" spans="1:11" ht="11.25" customHeight="1" x14ac:dyDescent="0.3">
      <c r="A60" s="255"/>
      <c r="B60" s="256"/>
      <c r="C60" s="256"/>
      <c r="D60" s="256"/>
      <c r="E60" s="256"/>
      <c r="F60" s="256"/>
      <c r="G60" s="256"/>
      <c r="H60" s="256"/>
      <c r="I60" s="256"/>
    </row>
  </sheetData>
  <sheetProtection formatCells="0" formatColumns="0" formatRows="0"/>
  <mergeCells count="5">
    <mergeCell ref="B7:C7"/>
    <mergeCell ref="D7:E7"/>
    <mergeCell ref="F7:G7"/>
    <mergeCell ref="H7:I7"/>
    <mergeCell ref="A59:I59"/>
  </mergeCells>
  <printOptions horizontalCentered="1" verticalCentered="1"/>
  <pageMargins left="0.15748031496062992" right="0.35433070866141736" top="0.78740157480314965" bottom="0.98425196850393704" header="0.19685039370078741" footer="0"/>
  <pageSetup scale="54" orientation="portrait" r:id="rId1"/>
  <headerFooter alignWithMargins="0">
    <oddHeader>&amp;R2021 - Año de Homenaje al Premio Nobel de Medicina Dr. César Milstein.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K60"/>
  <sheetViews>
    <sheetView showGridLines="0" workbookViewId="0">
      <selection activeCell="A2" sqref="A2:K61"/>
    </sheetView>
  </sheetViews>
  <sheetFormatPr baseColWidth="10" defaultColWidth="11.3828125" defaultRowHeight="12.45" x14ac:dyDescent="0.3"/>
  <cols>
    <col min="1" max="1" width="38.3046875" style="165" customWidth="1"/>
    <col min="2" max="2" width="23.15234375" style="165" customWidth="1"/>
    <col min="3" max="3" width="11.3828125" style="165"/>
    <col min="4" max="4" width="23.15234375" style="165" customWidth="1"/>
    <col min="5" max="5" width="11.3828125" style="165"/>
    <col min="6" max="6" width="23.15234375" style="165" customWidth="1"/>
    <col min="7" max="7" width="11.3828125" style="165"/>
    <col min="8" max="8" width="23.15234375" style="165" customWidth="1"/>
    <col min="9" max="9" width="11.3828125" style="165"/>
    <col min="10" max="10" width="1.53515625" style="165" customWidth="1"/>
    <col min="11" max="16384" width="11.3828125" style="165"/>
  </cols>
  <sheetData>
    <row r="2" spans="1:9" x14ac:dyDescent="0.3">
      <c r="A2" s="164" t="s">
        <v>214</v>
      </c>
    </row>
    <row r="3" spans="1:9" x14ac:dyDescent="0.3">
      <c r="A3" s="304" t="s">
        <v>206</v>
      </c>
    </row>
    <row r="4" spans="1:9" x14ac:dyDescent="0.3">
      <c r="A4" s="369" t="s">
        <v>215</v>
      </c>
    </row>
    <row r="5" spans="1:9" s="167" customFormat="1" ht="12.9" x14ac:dyDescent="0.35">
      <c r="A5" s="369" t="s">
        <v>216</v>
      </c>
      <c r="B5" s="166"/>
      <c r="C5" s="166"/>
    </row>
    <row r="6" spans="1:9" s="167" customFormat="1" ht="13.3" thickBot="1" x14ac:dyDescent="0.4">
      <c r="A6" s="168"/>
      <c r="B6" s="166"/>
      <c r="C6" s="166"/>
    </row>
    <row r="7" spans="1:9" ht="12.9" thickBot="1" x14ac:dyDescent="0.35">
      <c r="B7" s="489" t="s">
        <v>165</v>
      </c>
      <c r="C7" s="490"/>
      <c r="D7" s="489" t="s">
        <v>201</v>
      </c>
      <c r="E7" s="490"/>
      <c r="F7" s="489" t="s">
        <v>210</v>
      </c>
      <c r="G7" s="490"/>
      <c r="H7" s="491" t="s">
        <v>209</v>
      </c>
      <c r="I7" s="492"/>
    </row>
    <row r="8" spans="1:9" x14ac:dyDescent="0.3">
      <c r="A8" s="169" t="s">
        <v>51</v>
      </c>
      <c r="B8" s="170" t="s">
        <v>52</v>
      </c>
      <c r="C8" s="170" t="s">
        <v>53</v>
      </c>
      <c r="D8" s="170" t="s">
        <v>52</v>
      </c>
      <c r="E8" s="170" t="s">
        <v>53</v>
      </c>
      <c r="F8" s="170" t="s">
        <v>52</v>
      </c>
      <c r="G8" s="170" t="s">
        <v>53</v>
      </c>
      <c r="H8" s="170" t="s">
        <v>52</v>
      </c>
      <c r="I8" s="170" t="s">
        <v>53</v>
      </c>
    </row>
    <row r="9" spans="1:9" ht="12.9" thickBot="1" x14ac:dyDescent="0.35">
      <c r="A9" s="171"/>
      <c r="B9" s="368" t="s">
        <v>208</v>
      </c>
      <c r="C9" s="368" t="s">
        <v>54</v>
      </c>
      <c r="D9" s="368" t="s">
        <v>208</v>
      </c>
      <c r="E9" s="368" t="s">
        <v>54</v>
      </c>
      <c r="F9" s="368" t="s">
        <v>208</v>
      </c>
      <c r="G9" s="368" t="s">
        <v>54</v>
      </c>
      <c r="H9" s="368" t="s">
        <v>208</v>
      </c>
      <c r="I9" s="172" t="s">
        <v>54</v>
      </c>
    </row>
    <row r="10" spans="1:9" ht="12.9" thickBot="1" x14ac:dyDescent="0.35">
      <c r="A10" s="173"/>
    </row>
    <row r="11" spans="1:9" x14ac:dyDescent="0.3">
      <c r="A11" s="174" t="s">
        <v>55</v>
      </c>
      <c r="B11" s="175"/>
      <c r="C11" s="176"/>
      <c r="D11" s="175"/>
      <c r="E11" s="176"/>
      <c r="F11" s="175"/>
      <c r="G11" s="176"/>
      <c r="H11" s="175"/>
      <c r="I11" s="176"/>
    </row>
    <row r="12" spans="1:9" x14ac:dyDescent="0.3">
      <c r="A12" s="178"/>
      <c r="B12" s="179"/>
      <c r="C12" s="180"/>
      <c r="D12" s="179"/>
      <c r="E12" s="180"/>
      <c r="F12" s="179"/>
      <c r="G12" s="180"/>
      <c r="H12" s="179"/>
      <c r="I12" s="180"/>
    </row>
    <row r="13" spans="1:9" x14ac:dyDescent="0.3">
      <c r="A13" s="178"/>
      <c r="B13" s="179"/>
      <c r="C13" s="180"/>
      <c r="D13" s="179"/>
      <c r="E13" s="180"/>
      <c r="F13" s="179"/>
      <c r="G13" s="180"/>
      <c r="H13" s="179"/>
      <c r="I13" s="180"/>
    </row>
    <row r="14" spans="1:9" x14ac:dyDescent="0.3">
      <c r="A14" s="178"/>
      <c r="B14" s="179"/>
      <c r="C14" s="180"/>
      <c r="D14" s="179"/>
      <c r="E14" s="180"/>
      <c r="F14" s="179"/>
      <c r="G14" s="180"/>
      <c r="H14" s="179"/>
      <c r="I14" s="180"/>
    </row>
    <row r="15" spans="1:9" x14ac:dyDescent="0.3">
      <c r="A15" s="178"/>
      <c r="B15" s="179"/>
      <c r="C15" s="180"/>
      <c r="D15" s="179"/>
      <c r="E15" s="180"/>
      <c r="F15" s="179"/>
      <c r="G15" s="180"/>
      <c r="H15" s="179"/>
      <c r="I15" s="180"/>
    </row>
    <row r="16" spans="1:9" ht="12.9" thickBot="1" x14ac:dyDescent="0.35">
      <c r="A16" s="182"/>
      <c r="B16" s="183"/>
      <c r="C16" s="100"/>
      <c r="D16" s="183"/>
      <c r="E16" s="100"/>
      <c r="F16" s="183"/>
      <c r="G16" s="100"/>
      <c r="H16" s="183"/>
      <c r="I16" s="100"/>
    </row>
    <row r="17" spans="1:9" ht="12.9" thickBot="1" x14ac:dyDescent="0.35">
      <c r="A17" s="173"/>
      <c r="B17" s="185"/>
      <c r="C17" s="186"/>
      <c r="D17" s="185"/>
      <c r="E17" s="186"/>
      <c r="F17" s="185"/>
      <c r="G17" s="186"/>
      <c r="H17" s="185"/>
      <c r="I17" s="186"/>
    </row>
    <row r="18" spans="1:9" x14ac:dyDescent="0.3">
      <c r="A18" s="174" t="s">
        <v>56</v>
      </c>
      <c r="B18" s="175"/>
      <c r="C18" s="176"/>
      <c r="D18" s="175"/>
      <c r="E18" s="176"/>
      <c r="F18" s="175"/>
      <c r="G18" s="176"/>
      <c r="H18" s="175"/>
      <c r="I18" s="176"/>
    </row>
    <row r="19" spans="1:9" x14ac:dyDescent="0.3">
      <c r="A19" s="178"/>
      <c r="B19" s="179"/>
      <c r="C19" s="180"/>
      <c r="D19" s="179"/>
      <c r="E19" s="180"/>
      <c r="F19" s="179"/>
      <c r="G19" s="180"/>
      <c r="H19" s="179"/>
      <c r="I19" s="180"/>
    </row>
    <row r="20" spans="1:9" x14ac:dyDescent="0.3">
      <c r="A20" s="178"/>
      <c r="B20" s="179"/>
      <c r="C20" s="180"/>
      <c r="D20" s="179"/>
      <c r="E20" s="180"/>
      <c r="F20" s="179"/>
      <c r="G20" s="180"/>
      <c r="H20" s="179"/>
      <c r="I20" s="180"/>
    </row>
    <row r="21" spans="1:9" x14ac:dyDescent="0.3">
      <c r="A21" s="178"/>
      <c r="B21" s="179"/>
      <c r="C21" s="180"/>
      <c r="D21" s="179"/>
      <c r="E21" s="180"/>
      <c r="F21" s="179"/>
      <c r="G21" s="180"/>
      <c r="H21" s="179"/>
      <c r="I21" s="180"/>
    </row>
    <row r="22" spans="1:9" x14ac:dyDescent="0.3">
      <c r="A22" s="178"/>
      <c r="B22" s="179"/>
      <c r="C22" s="180"/>
      <c r="D22" s="179"/>
      <c r="E22" s="180"/>
      <c r="F22" s="179"/>
      <c r="G22" s="180"/>
      <c r="H22" s="179"/>
      <c r="I22" s="180"/>
    </row>
    <row r="23" spans="1:9" ht="12.9" thickBot="1" x14ac:dyDescent="0.35">
      <c r="A23" s="182"/>
      <c r="B23" s="183"/>
      <c r="C23" s="100"/>
      <c r="D23" s="183"/>
      <c r="E23" s="100"/>
      <c r="F23" s="183"/>
      <c r="G23" s="100"/>
      <c r="H23" s="183"/>
      <c r="I23" s="100"/>
    </row>
    <row r="24" spans="1:9" ht="12.9" thickBot="1" x14ac:dyDescent="0.35">
      <c r="A24" s="173"/>
      <c r="B24" s="185"/>
      <c r="C24" s="186"/>
      <c r="D24" s="185"/>
      <c r="E24" s="186"/>
      <c r="F24" s="185"/>
      <c r="G24" s="186"/>
      <c r="H24" s="185"/>
      <c r="I24" s="186"/>
    </row>
    <row r="25" spans="1:9" ht="12.9" thickBot="1" x14ac:dyDescent="0.35">
      <c r="A25" s="187" t="s">
        <v>57</v>
      </c>
      <c r="B25" s="188"/>
      <c r="C25" s="189"/>
      <c r="D25" s="188"/>
      <c r="E25" s="189"/>
      <c r="F25" s="188"/>
      <c r="G25" s="189"/>
      <c r="H25" s="188"/>
      <c r="I25" s="189"/>
    </row>
    <row r="26" spans="1:9" ht="12.9" thickBot="1" x14ac:dyDescent="0.35">
      <c r="A26" s="173"/>
      <c r="B26" s="185"/>
      <c r="C26" s="186"/>
      <c r="D26" s="185"/>
      <c r="E26" s="186"/>
      <c r="F26" s="185"/>
      <c r="G26" s="186"/>
      <c r="H26" s="185"/>
      <c r="I26" s="186"/>
    </row>
    <row r="27" spans="1:9" x14ac:dyDescent="0.3">
      <c r="A27" s="174" t="s">
        <v>58</v>
      </c>
      <c r="B27" s="190"/>
      <c r="C27" s="176"/>
      <c r="D27" s="190"/>
      <c r="E27" s="176"/>
      <c r="F27" s="190"/>
      <c r="G27" s="176"/>
      <c r="H27" s="190"/>
      <c r="I27" s="176"/>
    </row>
    <row r="28" spans="1:9" x14ac:dyDescent="0.3">
      <c r="A28" s="191" t="s">
        <v>59</v>
      </c>
      <c r="B28" s="192"/>
      <c r="C28" s="180"/>
      <c r="D28" s="192"/>
      <c r="E28" s="180"/>
      <c r="F28" s="192"/>
      <c r="G28" s="180"/>
      <c r="H28" s="192"/>
      <c r="I28" s="180"/>
    </row>
    <row r="29" spans="1:9" x14ac:dyDescent="0.3">
      <c r="A29" s="191" t="s">
        <v>60</v>
      </c>
      <c r="B29" s="192"/>
      <c r="C29" s="180"/>
      <c r="D29" s="192"/>
      <c r="E29" s="180"/>
      <c r="F29" s="192"/>
      <c r="G29" s="180"/>
      <c r="H29" s="192"/>
      <c r="I29" s="180"/>
    </row>
    <row r="30" spans="1:9" x14ac:dyDescent="0.3">
      <c r="A30" s="191" t="s">
        <v>61</v>
      </c>
      <c r="B30" s="192"/>
      <c r="C30" s="180"/>
      <c r="D30" s="192"/>
      <c r="E30" s="180"/>
      <c r="F30" s="192"/>
      <c r="G30" s="180"/>
      <c r="H30" s="192"/>
      <c r="I30" s="180"/>
    </row>
    <row r="31" spans="1:9" ht="12.9" thickBot="1" x14ac:dyDescent="0.35">
      <c r="A31" s="182" t="s">
        <v>62</v>
      </c>
      <c r="B31" s="193"/>
      <c r="C31" s="100"/>
      <c r="D31" s="193"/>
      <c r="E31" s="100"/>
      <c r="F31" s="193"/>
      <c r="G31" s="100"/>
      <c r="H31" s="193"/>
      <c r="I31" s="100"/>
    </row>
    <row r="32" spans="1:9" ht="12.9" thickBot="1" x14ac:dyDescent="0.35">
      <c r="A32" s="164"/>
      <c r="B32" s="185"/>
      <c r="C32" s="194"/>
      <c r="D32" s="185"/>
      <c r="E32" s="194"/>
      <c r="F32" s="185"/>
      <c r="G32" s="194"/>
      <c r="H32" s="185"/>
      <c r="I32" s="194"/>
    </row>
    <row r="33" spans="1:9" x14ac:dyDescent="0.3">
      <c r="A33" s="174" t="s">
        <v>63</v>
      </c>
      <c r="B33" s="190"/>
      <c r="C33" s="176"/>
      <c r="D33" s="190"/>
      <c r="E33" s="176"/>
      <c r="F33" s="190"/>
      <c r="G33" s="176"/>
      <c r="H33" s="190"/>
      <c r="I33" s="176"/>
    </row>
    <row r="34" spans="1:9" x14ac:dyDescent="0.3">
      <c r="A34" s="178" t="s">
        <v>64</v>
      </c>
      <c r="B34" s="192"/>
      <c r="C34" s="180"/>
      <c r="D34" s="192"/>
      <c r="E34" s="180"/>
      <c r="F34" s="192"/>
      <c r="G34" s="180"/>
      <c r="H34" s="192"/>
      <c r="I34" s="180"/>
    </row>
    <row r="35" spans="1:9" x14ac:dyDescent="0.3">
      <c r="A35" s="195" t="s">
        <v>98</v>
      </c>
      <c r="B35" s="196"/>
      <c r="C35" s="197"/>
      <c r="D35" s="196"/>
      <c r="E35" s="197"/>
      <c r="F35" s="196"/>
      <c r="G35" s="197"/>
      <c r="H35" s="196"/>
      <c r="I35" s="197"/>
    </row>
    <row r="36" spans="1:9" ht="12.9" thickBot="1" x14ac:dyDescent="0.35">
      <c r="A36" s="182" t="s">
        <v>87</v>
      </c>
      <c r="B36" s="193"/>
      <c r="C36" s="100"/>
      <c r="D36" s="193"/>
      <c r="E36" s="100"/>
      <c r="F36" s="193"/>
      <c r="G36" s="100"/>
      <c r="H36" s="193"/>
      <c r="I36" s="100"/>
    </row>
    <row r="37" spans="1:9" ht="12.9" thickBot="1" x14ac:dyDescent="0.35">
      <c r="A37" s="173"/>
      <c r="B37" s="185"/>
      <c r="C37" s="186"/>
      <c r="D37" s="185"/>
      <c r="E37" s="186"/>
      <c r="F37" s="185"/>
      <c r="G37" s="186"/>
      <c r="H37" s="185"/>
      <c r="I37" s="186"/>
    </row>
    <row r="38" spans="1:9" x14ac:dyDescent="0.3">
      <c r="A38" s="174" t="s">
        <v>65</v>
      </c>
      <c r="B38" s="175"/>
      <c r="C38" s="176"/>
      <c r="D38" s="175"/>
      <c r="E38" s="176"/>
      <c r="F38" s="175"/>
      <c r="G38" s="176"/>
      <c r="H38" s="175"/>
      <c r="I38" s="176"/>
    </row>
    <row r="39" spans="1:9" x14ac:dyDescent="0.3">
      <c r="A39" s="191" t="s">
        <v>66</v>
      </c>
      <c r="B39" s="179"/>
      <c r="C39" s="180"/>
      <c r="D39" s="179"/>
      <c r="E39" s="180"/>
      <c r="F39" s="179"/>
      <c r="G39" s="180"/>
      <c r="H39" s="179"/>
      <c r="I39" s="180"/>
    </row>
    <row r="40" spans="1:9" x14ac:dyDescent="0.3">
      <c r="A40" s="191" t="s">
        <v>67</v>
      </c>
      <c r="B40" s="179"/>
      <c r="C40" s="180"/>
      <c r="D40" s="179"/>
      <c r="E40" s="180"/>
      <c r="F40" s="179"/>
      <c r="G40" s="180"/>
      <c r="H40" s="179"/>
      <c r="I40" s="180"/>
    </row>
    <row r="41" spans="1:9" x14ac:dyDescent="0.3">
      <c r="A41" s="191" t="s">
        <v>68</v>
      </c>
      <c r="B41" s="179"/>
      <c r="C41" s="180"/>
      <c r="D41" s="179"/>
      <c r="E41" s="180"/>
      <c r="F41" s="179"/>
      <c r="G41" s="180"/>
      <c r="H41" s="179"/>
      <c r="I41" s="180"/>
    </row>
    <row r="42" spans="1:9" x14ac:dyDescent="0.3">
      <c r="A42" s="178" t="s">
        <v>69</v>
      </c>
      <c r="B42" s="198"/>
      <c r="C42" s="197"/>
      <c r="D42" s="198"/>
      <c r="E42" s="197"/>
      <c r="F42" s="198"/>
      <c r="G42" s="197"/>
      <c r="H42" s="198"/>
      <c r="I42" s="197"/>
    </row>
    <row r="43" spans="1:9" x14ac:dyDescent="0.3">
      <c r="A43" s="199"/>
      <c r="B43" s="198"/>
      <c r="C43" s="197"/>
      <c r="D43" s="198"/>
      <c r="E43" s="197"/>
      <c r="F43" s="198"/>
      <c r="G43" s="197"/>
      <c r="H43" s="198"/>
      <c r="I43" s="197"/>
    </row>
    <row r="44" spans="1:9" ht="12.9" thickBot="1" x14ac:dyDescent="0.35">
      <c r="A44" s="200"/>
      <c r="B44" s="183"/>
      <c r="C44" s="100"/>
      <c r="D44" s="183"/>
      <c r="E44" s="100"/>
      <c r="F44" s="183"/>
      <c r="G44" s="100"/>
      <c r="H44" s="183"/>
      <c r="I44" s="100"/>
    </row>
    <row r="45" spans="1:9" ht="12.9" thickBot="1" x14ac:dyDescent="0.35">
      <c r="A45" s="173"/>
      <c r="B45" s="185"/>
      <c r="C45" s="194"/>
      <c r="D45" s="185"/>
      <c r="E45" s="194"/>
      <c r="F45" s="185"/>
      <c r="G45" s="194"/>
      <c r="H45" s="185"/>
      <c r="I45" s="194"/>
    </row>
    <row r="46" spans="1:9" x14ac:dyDescent="0.3">
      <c r="A46" s="174" t="s">
        <v>70</v>
      </c>
      <c r="B46" s="175"/>
      <c r="C46" s="176"/>
      <c r="D46" s="175"/>
      <c r="E46" s="176"/>
      <c r="F46" s="175"/>
      <c r="G46" s="176"/>
      <c r="H46" s="175"/>
      <c r="I46" s="176"/>
    </row>
    <row r="47" spans="1:9" x14ac:dyDescent="0.3">
      <c r="A47" s="191" t="s">
        <v>99</v>
      </c>
      <c r="B47" s="179"/>
      <c r="C47" s="180"/>
      <c r="D47" s="179"/>
      <c r="E47" s="180"/>
      <c r="F47" s="179"/>
      <c r="G47" s="180"/>
      <c r="H47" s="179"/>
      <c r="I47" s="180"/>
    </row>
    <row r="48" spans="1:9" x14ac:dyDescent="0.3">
      <c r="A48" s="191" t="s">
        <v>71</v>
      </c>
      <c r="B48" s="179"/>
      <c r="C48" s="180"/>
      <c r="D48" s="179"/>
      <c r="E48" s="180"/>
      <c r="F48" s="179"/>
      <c r="G48" s="180"/>
      <c r="H48" s="179"/>
      <c r="I48" s="180"/>
    </row>
    <row r="49" spans="1:11" x14ac:dyDescent="0.3">
      <c r="A49" s="191" t="s">
        <v>100</v>
      </c>
      <c r="B49" s="179"/>
      <c r="C49" s="180"/>
      <c r="D49" s="179"/>
      <c r="E49" s="180"/>
      <c r="F49" s="179"/>
      <c r="G49" s="180"/>
      <c r="H49" s="179"/>
      <c r="I49" s="180"/>
    </row>
    <row r="50" spans="1:11" ht="12.9" thickBot="1" x14ac:dyDescent="0.35">
      <c r="A50" s="182" t="s">
        <v>72</v>
      </c>
      <c r="B50" s="183"/>
      <c r="C50" s="100"/>
      <c r="D50" s="183"/>
      <c r="E50" s="100"/>
      <c r="F50" s="183"/>
      <c r="G50" s="100"/>
      <c r="H50" s="183"/>
      <c r="I50" s="100"/>
    </row>
    <row r="51" spans="1:11" ht="12.9" thickBot="1" x14ac:dyDescent="0.35">
      <c r="A51" s="173"/>
      <c r="B51" s="185"/>
      <c r="C51" s="186"/>
      <c r="D51" s="185"/>
      <c r="E51" s="186"/>
      <c r="F51" s="185"/>
      <c r="G51" s="186"/>
      <c r="H51" s="185"/>
      <c r="I51" s="186"/>
    </row>
    <row r="52" spans="1:11" ht="12.9" thickBot="1" x14ac:dyDescent="0.35">
      <c r="A52" s="187" t="s">
        <v>73</v>
      </c>
      <c r="B52" s="188"/>
      <c r="C52" s="189">
        <v>1</v>
      </c>
      <c r="D52" s="188"/>
      <c r="E52" s="189">
        <v>1</v>
      </c>
      <c r="F52" s="188"/>
      <c r="G52" s="189">
        <v>1</v>
      </c>
      <c r="H52" s="188"/>
      <c r="I52" s="189">
        <v>1</v>
      </c>
    </row>
    <row r="53" spans="1:11" ht="12.9" thickBot="1" x14ac:dyDescent="0.35">
      <c r="A53" s="173"/>
    </row>
    <row r="54" spans="1:11" ht="12.9" hidden="1" thickBot="1" x14ac:dyDescent="0.35">
      <c r="A54" s="252" t="s">
        <v>153</v>
      </c>
      <c r="B54" s="237"/>
      <c r="C54" s="237"/>
      <c r="D54" s="237"/>
      <c r="E54" s="237"/>
      <c r="F54" s="237"/>
      <c r="G54" s="237"/>
      <c r="H54" s="237"/>
      <c r="I54" s="237"/>
      <c r="K54" s="39"/>
    </row>
    <row r="55" spans="1:11" ht="12.9" hidden="1" thickBot="1" x14ac:dyDescent="0.35">
      <c r="A55" s="173"/>
    </row>
    <row r="56" spans="1:11" ht="12.9" thickBot="1" x14ac:dyDescent="0.35">
      <c r="A56" s="187" t="s">
        <v>88</v>
      </c>
      <c r="B56" s="185"/>
      <c r="C56" s="194"/>
      <c r="D56" s="185"/>
      <c r="E56" s="194"/>
      <c r="F56" s="185"/>
      <c r="G56" s="194"/>
      <c r="H56" s="185"/>
      <c r="I56" s="194"/>
    </row>
    <row r="58" spans="1:11" x14ac:dyDescent="0.3">
      <c r="A58" s="201" t="s">
        <v>96</v>
      </c>
    </row>
    <row r="59" spans="1:11" ht="29.25" customHeight="1" x14ac:dyDescent="0.3">
      <c r="A59" s="487" t="s">
        <v>156</v>
      </c>
      <c r="B59" s="488"/>
      <c r="C59" s="488"/>
      <c r="D59" s="488"/>
      <c r="E59" s="488"/>
      <c r="F59" s="488"/>
      <c r="G59" s="488"/>
      <c r="H59" s="488"/>
      <c r="I59" s="488"/>
    </row>
    <row r="60" spans="1:11" ht="11.25" customHeight="1" x14ac:dyDescent="0.3">
      <c r="A60" s="255"/>
      <c r="B60" s="256"/>
      <c r="C60" s="256"/>
      <c r="D60" s="256"/>
      <c r="E60" s="256"/>
      <c r="F60" s="256"/>
      <c r="G60" s="256"/>
      <c r="H60" s="256"/>
      <c r="I60" s="256"/>
    </row>
  </sheetData>
  <sheetProtection formatCells="0" formatColumns="0" formatRows="0"/>
  <mergeCells count="5">
    <mergeCell ref="B7:C7"/>
    <mergeCell ref="D7:E7"/>
    <mergeCell ref="F7:G7"/>
    <mergeCell ref="H7:I7"/>
    <mergeCell ref="A59:I59"/>
  </mergeCells>
  <printOptions horizontalCentered="1" verticalCentered="1"/>
  <pageMargins left="0.15748031496062992" right="0.35433070866141736" top="0.78740157480314965" bottom="0.98425196850393704" header="0.19685039370078741" footer="0"/>
  <pageSetup scale="65" orientation="landscape" r:id="rId1"/>
  <headerFooter alignWithMargins="0">
    <oddHeader>&amp;R2021 - Año de Homenaje al Premio Nobel de Medicina Dr. César Milstein.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K60"/>
  <sheetViews>
    <sheetView showGridLines="0" workbookViewId="0">
      <selection activeCell="A2" sqref="A2:J60"/>
    </sheetView>
  </sheetViews>
  <sheetFormatPr baseColWidth="10" defaultColWidth="11.3828125" defaultRowHeight="12.45" x14ac:dyDescent="0.3"/>
  <cols>
    <col min="1" max="1" width="38.3046875" style="165" customWidth="1"/>
    <col min="2" max="2" width="23.15234375" style="165" customWidth="1"/>
    <col min="3" max="3" width="11.3828125" style="165"/>
    <col min="4" max="4" width="23.15234375" style="165" customWidth="1"/>
    <col min="5" max="5" width="11.3828125" style="165"/>
    <col min="6" max="6" width="23.15234375" style="165" customWidth="1"/>
    <col min="7" max="7" width="11.3828125" style="165"/>
    <col min="8" max="8" width="23.15234375" style="165" customWidth="1"/>
    <col min="9" max="9" width="11.3828125" style="165"/>
    <col min="10" max="10" width="1.53515625" style="165" customWidth="1"/>
    <col min="11" max="16384" width="11.3828125" style="165"/>
  </cols>
  <sheetData>
    <row r="2" spans="1:9" x14ac:dyDescent="0.3">
      <c r="A2" s="164" t="s">
        <v>217</v>
      </c>
    </row>
    <row r="3" spans="1:9" x14ac:dyDescent="0.3">
      <c r="A3" s="304" t="s">
        <v>206</v>
      </c>
    </row>
    <row r="4" spans="1:9" x14ac:dyDescent="0.3">
      <c r="A4" s="369" t="s">
        <v>218</v>
      </c>
    </row>
    <row r="5" spans="1:9" s="167" customFormat="1" ht="12.9" x14ac:dyDescent="0.35">
      <c r="A5" s="369" t="s">
        <v>216</v>
      </c>
      <c r="B5" s="166"/>
      <c r="C5" s="166"/>
    </row>
    <row r="6" spans="1:9" s="167" customFormat="1" ht="13.3" thickBot="1" x14ac:dyDescent="0.4">
      <c r="A6" s="168"/>
      <c r="B6" s="166"/>
      <c r="C6" s="166"/>
    </row>
    <row r="7" spans="1:9" ht="12.9" thickBot="1" x14ac:dyDescent="0.35">
      <c r="B7" s="489" t="s">
        <v>165</v>
      </c>
      <c r="C7" s="490"/>
      <c r="D7" s="489" t="s">
        <v>201</v>
      </c>
      <c r="E7" s="490"/>
      <c r="F7" s="489" t="s">
        <v>210</v>
      </c>
      <c r="G7" s="490"/>
      <c r="H7" s="491" t="s">
        <v>209</v>
      </c>
      <c r="I7" s="492"/>
    </row>
    <row r="8" spans="1:9" x14ac:dyDescent="0.3">
      <c r="A8" s="169" t="s">
        <v>51</v>
      </c>
      <c r="B8" s="170" t="s">
        <v>52</v>
      </c>
      <c r="C8" s="170" t="s">
        <v>53</v>
      </c>
      <c r="D8" s="170" t="s">
        <v>52</v>
      </c>
      <c r="E8" s="170" t="s">
        <v>53</v>
      </c>
      <c r="F8" s="170" t="s">
        <v>52</v>
      </c>
      <c r="G8" s="170" t="s">
        <v>53</v>
      </c>
      <c r="H8" s="170" t="s">
        <v>52</v>
      </c>
      <c r="I8" s="170" t="s">
        <v>53</v>
      </c>
    </row>
    <row r="9" spans="1:9" ht="12.9" thickBot="1" x14ac:dyDescent="0.35">
      <c r="A9" s="171"/>
      <c r="B9" s="368" t="s">
        <v>208</v>
      </c>
      <c r="C9" s="368" t="s">
        <v>54</v>
      </c>
      <c r="D9" s="368" t="s">
        <v>208</v>
      </c>
      <c r="E9" s="368" t="s">
        <v>54</v>
      </c>
      <c r="F9" s="368" t="s">
        <v>208</v>
      </c>
      <c r="G9" s="368" t="s">
        <v>54</v>
      </c>
      <c r="H9" s="368" t="s">
        <v>208</v>
      </c>
      <c r="I9" s="172" t="s">
        <v>54</v>
      </c>
    </row>
    <row r="10" spans="1:9" ht="12.9" thickBot="1" x14ac:dyDescent="0.35">
      <c r="A10" s="173"/>
    </row>
    <row r="11" spans="1:9" x14ac:dyDescent="0.3">
      <c r="A11" s="174" t="s">
        <v>55</v>
      </c>
      <c r="B11" s="175"/>
      <c r="C11" s="176"/>
      <c r="D11" s="175"/>
      <c r="E11" s="176"/>
      <c r="F11" s="175"/>
      <c r="G11" s="176"/>
      <c r="H11" s="175"/>
      <c r="I11" s="176"/>
    </row>
    <row r="12" spans="1:9" x14ac:dyDescent="0.3">
      <c r="A12" s="178"/>
      <c r="B12" s="179"/>
      <c r="C12" s="180"/>
      <c r="D12" s="179"/>
      <c r="E12" s="180"/>
      <c r="F12" s="179"/>
      <c r="G12" s="180"/>
      <c r="H12" s="179"/>
      <c r="I12" s="180"/>
    </row>
    <row r="13" spans="1:9" x14ac:dyDescent="0.3">
      <c r="A13" s="178"/>
      <c r="B13" s="179"/>
      <c r="C13" s="180"/>
      <c r="D13" s="179"/>
      <c r="E13" s="180"/>
      <c r="F13" s="179"/>
      <c r="G13" s="180"/>
      <c r="H13" s="179"/>
      <c r="I13" s="180"/>
    </row>
    <row r="14" spans="1:9" x14ac:dyDescent="0.3">
      <c r="A14" s="178"/>
      <c r="B14" s="179"/>
      <c r="C14" s="180"/>
      <c r="D14" s="179"/>
      <c r="E14" s="180"/>
      <c r="F14" s="179"/>
      <c r="G14" s="180"/>
      <c r="H14" s="179"/>
      <c r="I14" s="180"/>
    </row>
    <row r="15" spans="1:9" x14ac:dyDescent="0.3">
      <c r="A15" s="178"/>
      <c r="B15" s="179"/>
      <c r="C15" s="180"/>
      <c r="D15" s="179"/>
      <c r="E15" s="180"/>
      <c r="F15" s="179"/>
      <c r="G15" s="180"/>
      <c r="H15" s="179"/>
      <c r="I15" s="180"/>
    </row>
    <row r="16" spans="1:9" ht="12.9" thickBot="1" x14ac:dyDescent="0.35">
      <c r="A16" s="182"/>
      <c r="B16" s="183"/>
      <c r="C16" s="100"/>
      <c r="D16" s="183"/>
      <c r="E16" s="100"/>
      <c r="F16" s="183"/>
      <c r="G16" s="100"/>
      <c r="H16" s="183"/>
      <c r="I16" s="100"/>
    </row>
    <row r="17" spans="1:9" ht="12.9" thickBot="1" x14ac:dyDescent="0.35">
      <c r="A17" s="173"/>
      <c r="B17" s="185"/>
      <c r="C17" s="186"/>
      <c r="D17" s="185"/>
      <c r="E17" s="186"/>
      <c r="F17" s="185"/>
      <c r="G17" s="186"/>
      <c r="H17" s="185"/>
      <c r="I17" s="186"/>
    </row>
    <row r="18" spans="1:9" x14ac:dyDescent="0.3">
      <c r="A18" s="174" t="s">
        <v>56</v>
      </c>
      <c r="B18" s="175"/>
      <c r="C18" s="176"/>
      <c r="D18" s="175"/>
      <c r="E18" s="176"/>
      <c r="F18" s="175"/>
      <c r="G18" s="176"/>
      <c r="H18" s="175"/>
      <c r="I18" s="176"/>
    </row>
    <row r="19" spans="1:9" x14ac:dyDescent="0.3">
      <c r="A19" s="178"/>
      <c r="B19" s="179"/>
      <c r="C19" s="180"/>
      <c r="D19" s="179"/>
      <c r="E19" s="180"/>
      <c r="F19" s="179"/>
      <c r="G19" s="180"/>
      <c r="H19" s="179"/>
      <c r="I19" s="180"/>
    </row>
    <row r="20" spans="1:9" x14ac:dyDescent="0.3">
      <c r="A20" s="178"/>
      <c r="B20" s="179"/>
      <c r="C20" s="180"/>
      <c r="D20" s="179"/>
      <c r="E20" s="180"/>
      <c r="F20" s="179"/>
      <c r="G20" s="180"/>
      <c r="H20" s="179"/>
      <c r="I20" s="180"/>
    </row>
    <row r="21" spans="1:9" x14ac:dyDescent="0.3">
      <c r="A21" s="178"/>
      <c r="B21" s="179"/>
      <c r="C21" s="180"/>
      <c r="D21" s="179"/>
      <c r="E21" s="180"/>
      <c r="F21" s="179"/>
      <c r="G21" s="180"/>
      <c r="H21" s="179"/>
      <c r="I21" s="180"/>
    </row>
    <row r="22" spans="1:9" x14ac:dyDescent="0.3">
      <c r="A22" s="178"/>
      <c r="B22" s="179"/>
      <c r="C22" s="180"/>
      <c r="D22" s="179"/>
      <c r="E22" s="180"/>
      <c r="F22" s="179"/>
      <c r="G22" s="180"/>
      <c r="H22" s="179"/>
      <c r="I22" s="180"/>
    </row>
    <row r="23" spans="1:9" ht="12.9" thickBot="1" x14ac:dyDescent="0.35">
      <c r="A23" s="182"/>
      <c r="B23" s="183"/>
      <c r="C23" s="100"/>
      <c r="D23" s="183"/>
      <c r="E23" s="100"/>
      <c r="F23" s="183"/>
      <c r="G23" s="100"/>
      <c r="H23" s="183"/>
      <c r="I23" s="100"/>
    </row>
    <row r="24" spans="1:9" ht="12.9" thickBot="1" x14ac:dyDescent="0.35">
      <c r="A24" s="173"/>
      <c r="B24" s="185"/>
      <c r="C24" s="186"/>
      <c r="D24" s="185"/>
      <c r="E24" s="186"/>
      <c r="F24" s="185"/>
      <c r="G24" s="186"/>
      <c r="H24" s="185"/>
      <c r="I24" s="186"/>
    </row>
    <row r="25" spans="1:9" ht="12.9" thickBot="1" x14ac:dyDescent="0.35">
      <c r="A25" s="187" t="s">
        <v>57</v>
      </c>
      <c r="B25" s="188"/>
      <c r="C25" s="189"/>
      <c r="D25" s="188"/>
      <c r="E25" s="189"/>
      <c r="F25" s="188"/>
      <c r="G25" s="189"/>
      <c r="H25" s="188"/>
      <c r="I25" s="189"/>
    </row>
    <row r="26" spans="1:9" ht="12.9" thickBot="1" x14ac:dyDescent="0.35">
      <c r="A26" s="173"/>
      <c r="B26" s="185"/>
      <c r="C26" s="186"/>
      <c r="D26" s="185"/>
      <c r="E26" s="186"/>
      <c r="F26" s="185"/>
      <c r="G26" s="186"/>
      <c r="H26" s="185"/>
      <c r="I26" s="186"/>
    </row>
    <row r="27" spans="1:9" x14ac:dyDescent="0.3">
      <c r="A27" s="174" t="s">
        <v>58</v>
      </c>
      <c r="B27" s="190"/>
      <c r="C27" s="176"/>
      <c r="D27" s="190"/>
      <c r="E27" s="176"/>
      <c r="F27" s="190"/>
      <c r="G27" s="176"/>
      <c r="H27" s="190"/>
      <c r="I27" s="176"/>
    </row>
    <row r="28" spans="1:9" x14ac:dyDescent="0.3">
      <c r="A28" s="191" t="s">
        <v>59</v>
      </c>
      <c r="B28" s="192"/>
      <c r="C28" s="180"/>
      <c r="D28" s="192"/>
      <c r="E28" s="180"/>
      <c r="F28" s="192"/>
      <c r="G28" s="180"/>
      <c r="H28" s="192"/>
      <c r="I28" s="180"/>
    </row>
    <row r="29" spans="1:9" x14ac:dyDescent="0.3">
      <c r="A29" s="191" t="s">
        <v>60</v>
      </c>
      <c r="B29" s="192"/>
      <c r="C29" s="180"/>
      <c r="D29" s="192"/>
      <c r="E29" s="180"/>
      <c r="F29" s="192"/>
      <c r="G29" s="180"/>
      <c r="H29" s="192"/>
      <c r="I29" s="180"/>
    </row>
    <row r="30" spans="1:9" x14ac:dyDescent="0.3">
      <c r="A30" s="191" t="s">
        <v>61</v>
      </c>
      <c r="B30" s="192"/>
      <c r="C30" s="180"/>
      <c r="D30" s="192"/>
      <c r="E30" s="180"/>
      <c r="F30" s="192"/>
      <c r="G30" s="180"/>
      <c r="H30" s="192"/>
      <c r="I30" s="180"/>
    </row>
    <row r="31" spans="1:9" ht="12.9" thickBot="1" x14ac:dyDescent="0.35">
      <c r="A31" s="182" t="s">
        <v>62</v>
      </c>
      <c r="B31" s="193"/>
      <c r="C31" s="100"/>
      <c r="D31" s="193"/>
      <c r="E31" s="100"/>
      <c r="F31" s="193"/>
      <c r="G31" s="100"/>
      <c r="H31" s="193"/>
      <c r="I31" s="100"/>
    </row>
    <row r="32" spans="1:9" ht="12.9" thickBot="1" x14ac:dyDescent="0.35">
      <c r="A32" s="164"/>
      <c r="B32" s="185"/>
      <c r="C32" s="194"/>
      <c r="D32" s="185"/>
      <c r="E32" s="194"/>
      <c r="F32" s="185"/>
      <c r="G32" s="194"/>
      <c r="H32" s="185"/>
      <c r="I32" s="194"/>
    </row>
    <row r="33" spans="1:9" x14ac:dyDescent="0.3">
      <c r="A33" s="174" t="s">
        <v>63</v>
      </c>
      <c r="B33" s="190"/>
      <c r="C33" s="176"/>
      <c r="D33" s="190"/>
      <c r="E33" s="176"/>
      <c r="F33" s="190"/>
      <c r="G33" s="176"/>
      <c r="H33" s="190"/>
      <c r="I33" s="176"/>
    </row>
    <row r="34" spans="1:9" x14ac:dyDescent="0.3">
      <c r="A34" s="178" t="s">
        <v>64</v>
      </c>
      <c r="B34" s="192"/>
      <c r="C34" s="180"/>
      <c r="D34" s="192"/>
      <c r="E34" s="180"/>
      <c r="F34" s="192"/>
      <c r="G34" s="180"/>
      <c r="H34" s="192"/>
      <c r="I34" s="180"/>
    </row>
    <row r="35" spans="1:9" x14ac:dyDescent="0.3">
      <c r="A35" s="195" t="s">
        <v>98</v>
      </c>
      <c r="B35" s="196"/>
      <c r="C35" s="197"/>
      <c r="D35" s="196"/>
      <c r="E35" s="197"/>
      <c r="F35" s="196"/>
      <c r="G35" s="197"/>
      <c r="H35" s="196"/>
      <c r="I35" s="197"/>
    </row>
    <row r="36" spans="1:9" ht="12.9" thickBot="1" x14ac:dyDescent="0.35">
      <c r="A36" s="182" t="s">
        <v>87</v>
      </c>
      <c r="B36" s="193"/>
      <c r="C36" s="100"/>
      <c r="D36" s="193"/>
      <c r="E36" s="100"/>
      <c r="F36" s="193"/>
      <c r="G36" s="100"/>
      <c r="H36" s="193"/>
      <c r="I36" s="100"/>
    </row>
    <row r="37" spans="1:9" ht="12.9" thickBot="1" x14ac:dyDescent="0.35">
      <c r="A37" s="173"/>
      <c r="B37" s="185"/>
      <c r="C37" s="186"/>
      <c r="D37" s="185"/>
      <c r="E37" s="186"/>
      <c r="F37" s="185"/>
      <c r="G37" s="186"/>
      <c r="H37" s="185"/>
      <c r="I37" s="186"/>
    </row>
    <row r="38" spans="1:9" x14ac:dyDescent="0.3">
      <c r="A38" s="174" t="s">
        <v>65</v>
      </c>
      <c r="B38" s="175"/>
      <c r="C38" s="176"/>
      <c r="D38" s="175"/>
      <c r="E38" s="176"/>
      <c r="F38" s="175"/>
      <c r="G38" s="176"/>
      <c r="H38" s="175"/>
      <c r="I38" s="176"/>
    </row>
    <row r="39" spans="1:9" x14ac:dyDescent="0.3">
      <c r="A39" s="191" t="s">
        <v>66</v>
      </c>
      <c r="B39" s="179"/>
      <c r="C39" s="180"/>
      <c r="D39" s="179"/>
      <c r="E39" s="180"/>
      <c r="F39" s="179"/>
      <c r="G39" s="180"/>
      <c r="H39" s="179"/>
      <c r="I39" s="180"/>
    </row>
    <row r="40" spans="1:9" x14ac:dyDescent="0.3">
      <c r="A40" s="191" t="s">
        <v>67</v>
      </c>
      <c r="B40" s="179"/>
      <c r="C40" s="180"/>
      <c r="D40" s="179"/>
      <c r="E40" s="180"/>
      <c r="F40" s="179"/>
      <c r="G40" s="180"/>
      <c r="H40" s="179"/>
      <c r="I40" s="180"/>
    </row>
    <row r="41" spans="1:9" x14ac:dyDescent="0.3">
      <c r="A41" s="191" t="s">
        <v>68</v>
      </c>
      <c r="B41" s="179"/>
      <c r="C41" s="180"/>
      <c r="D41" s="179"/>
      <c r="E41" s="180"/>
      <c r="F41" s="179"/>
      <c r="G41" s="180"/>
      <c r="H41" s="179"/>
      <c r="I41" s="180"/>
    </row>
    <row r="42" spans="1:9" x14ac:dyDescent="0.3">
      <c r="A42" s="178" t="s">
        <v>69</v>
      </c>
      <c r="B42" s="198"/>
      <c r="C42" s="197"/>
      <c r="D42" s="198"/>
      <c r="E42" s="197"/>
      <c r="F42" s="198"/>
      <c r="G42" s="197"/>
      <c r="H42" s="198"/>
      <c r="I42" s="197"/>
    </row>
    <row r="43" spans="1:9" x14ac:dyDescent="0.3">
      <c r="A43" s="199"/>
      <c r="B43" s="198"/>
      <c r="C43" s="197"/>
      <c r="D43" s="198"/>
      <c r="E43" s="197"/>
      <c r="F43" s="198"/>
      <c r="G43" s="197"/>
      <c r="H43" s="198"/>
      <c r="I43" s="197"/>
    </row>
    <row r="44" spans="1:9" ht="12.9" thickBot="1" x14ac:dyDescent="0.35">
      <c r="A44" s="200"/>
      <c r="B44" s="183"/>
      <c r="C44" s="100"/>
      <c r="D44" s="183"/>
      <c r="E44" s="100"/>
      <c r="F44" s="183"/>
      <c r="G44" s="100"/>
      <c r="H44" s="183"/>
      <c r="I44" s="100"/>
    </row>
    <row r="45" spans="1:9" ht="12.9" thickBot="1" x14ac:dyDescent="0.35">
      <c r="A45" s="173"/>
      <c r="B45" s="185"/>
      <c r="C45" s="194"/>
      <c r="D45" s="185"/>
      <c r="E45" s="194"/>
      <c r="F45" s="185"/>
      <c r="G45" s="194"/>
      <c r="H45" s="185"/>
      <c r="I45" s="194"/>
    </row>
    <row r="46" spans="1:9" x14ac:dyDescent="0.3">
      <c r="A46" s="174" t="s">
        <v>70</v>
      </c>
      <c r="B46" s="175"/>
      <c r="C46" s="176"/>
      <c r="D46" s="175"/>
      <c r="E46" s="176"/>
      <c r="F46" s="175"/>
      <c r="G46" s="176"/>
      <c r="H46" s="175"/>
      <c r="I46" s="176"/>
    </row>
    <row r="47" spans="1:9" x14ac:dyDescent="0.3">
      <c r="A47" s="191" t="s">
        <v>99</v>
      </c>
      <c r="B47" s="179"/>
      <c r="C47" s="180"/>
      <c r="D47" s="179"/>
      <c r="E47" s="180"/>
      <c r="F47" s="179"/>
      <c r="G47" s="180"/>
      <c r="H47" s="179"/>
      <c r="I47" s="180"/>
    </row>
    <row r="48" spans="1:9" x14ac:dyDescent="0.3">
      <c r="A48" s="191" t="s">
        <v>71</v>
      </c>
      <c r="B48" s="179"/>
      <c r="C48" s="180"/>
      <c r="D48" s="179"/>
      <c r="E48" s="180"/>
      <c r="F48" s="179"/>
      <c r="G48" s="180"/>
      <c r="H48" s="179"/>
      <c r="I48" s="180"/>
    </row>
    <row r="49" spans="1:11" x14ac:dyDescent="0.3">
      <c r="A49" s="191" t="s">
        <v>100</v>
      </c>
      <c r="B49" s="179"/>
      <c r="C49" s="180"/>
      <c r="D49" s="179"/>
      <c r="E49" s="180"/>
      <c r="F49" s="179"/>
      <c r="G49" s="180"/>
      <c r="H49" s="179"/>
      <c r="I49" s="180"/>
    </row>
    <row r="50" spans="1:11" ht="12.9" thickBot="1" x14ac:dyDescent="0.35">
      <c r="A50" s="182" t="s">
        <v>72</v>
      </c>
      <c r="B50" s="183"/>
      <c r="C50" s="100"/>
      <c r="D50" s="183"/>
      <c r="E50" s="100"/>
      <c r="F50" s="183"/>
      <c r="G50" s="100"/>
      <c r="H50" s="183"/>
      <c r="I50" s="100"/>
    </row>
    <row r="51" spans="1:11" ht="12.9" thickBot="1" x14ac:dyDescent="0.35">
      <c r="A51" s="173"/>
      <c r="B51" s="185"/>
      <c r="C51" s="186"/>
      <c r="D51" s="185"/>
      <c r="E51" s="186"/>
      <c r="F51" s="185"/>
      <c r="G51" s="186"/>
      <c r="H51" s="185"/>
      <c r="I51" s="186"/>
    </row>
    <row r="52" spans="1:11" ht="12.9" thickBot="1" x14ac:dyDescent="0.35">
      <c r="A52" s="187" t="s">
        <v>73</v>
      </c>
      <c r="B52" s="188"/>
      <c r="C52" s="189">
        <v>1</v>
      </c>
      <c r="D52" s="188"/>
      <c r="E52" s="189">
        <v>1</v>
      </c>
      <c r="F52" s="188"/>
      <c r="G52" s="189">
        <v>1</v>
      </c>
      <c r="H52" s="188"/>
      <c r="I52" s="189">
        <v>1</v>
      </c>
    </row>
    <row r="53" spans="1:11" ht="12.9" thickBot="1" x14ac:dyDescent="0.35">
      <c r="A53" s="173"/>
    </row>
    <row r="54" spans="1:11" ht="12.9" hidden="1" thickBot="1" x14ac:dyDescent="0.35">
      <c r="A54" s="252" t="s">
        <v>153</v>
      </c>
      <c r="B54" s="237"/>
      <c r="C54" s="237"/>
      <c r="D54" s="237"/>
      <c r="E54" s="237"/>
      <c r="F54" s="237"/>
      <c r="G54" s="237"/>
      <c r="H54" s="237"/>
      <c r="I54" s="237"/>
      <c r="K54" s="39"/>
    </row>
    <row r="55" spans="1:11" ht="12.9" hidden="1" thickBot="1" x14ac:dyDescent="0.35">
      <c r="A55" s="173"/>
    </row>
    <row r="56" spans="1:11" ht="12.9" thickBot="1" x14ac:dyDescent="0.35">
      <c r="A56" s="187" t="s">
        <v>88</v>
      </c>
      <c r="B56" s="185"/>
      <c r="C56" s="194"/>
      <c r="D56" s="185"/>
      <c r="E56" s="194"/>
      <c r="F56" s="185"/>
      <c r="G56" s="194"/>
      <c r="H56" s="185"/>
      <c r="I56" s="194"/>
    </row>
    <row r="58" spans="1:11" x14ac:dyDescent="0.3">
      <c r="A58" s="201" t="s">
        <v>96</v>
      </c>
    </row>
    <row r="59" spans="1:11" ht="29.25" customHeight="1" x14ac:dyDescent="0.3">
      <c r="A59" s="487" t="s">
        <v>156</v>
      </c>
      <c r="B59" s="488"/>
      <c r="C59" s="488"/>
      <c r="D59" s="488"/>
      <c r="E59" s="488"/>
      <c r="F59" s="488"/>
      <c r="G59" s="488"/>
      <c r="H59" s="488"/>
      <c r="I59" s="488"/>
    </row>
    <row r="60" spans="1:11" ht="11.25" customHeight="1" x14ac:dyDescent="0.3">
      <c r="A60" s="255"/>
      <c r="B60" s="256"/>
      <c r="C60" s="256"/>
      <c r="D60" s="256"/>
      <c r="E60" s="256"/>
      <c r="F60" s="256"/>
      <c r="G60" s="256"/>
      <c r="H60" s="256"/>
      <c r="I60" s="256"/>
    </row>
  </sheetData>
  <sheetProtection formatCells="0" formatColumns="0" formatRows="0"/>
  <mergeCells count="5">
    <mergeCell ref="B7:C7"/>
    <mergeCell ref="D7:E7"/>
    <mergeCell ref="F7:G7"/>
    <mergeCell ref="H7:I7"/>
    <mergeCell ref="A59:I59"/>
  </mergeCells>
  <printOptions horizontalCentered="1" verticalCentered="1"/>
  <pageMargins left="0.15748031496062992" right="0.35433070866141736" top="0.78740157480314965" bottom="0.98425196850393704" header="0.19685039370078741" footer="0"/>
  <pageSetup scale="66" orientation="landscape" r:id="rId1"/>
  <headerFooter alignWithMargins="0">
    <oddHeader>&amp;R2021 - Año de Homenaje al Premio Nobel de Medicina Dr. César Milstein.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sqref="A1:H23"/>
    </sheetView>
  </sheetViews>
  <sheetFormatPr baseColWidth="10" defaultRowHeight="12.45" x14ac:dyDescent="0.3"/>
  <cols>
    <col min="1" max="1" width="35.84375" customWidth="1"/>
    <col min="2" max="2" width="17" customWidth="1"/>
    <col min="3" max="6" width="21.53515625" customWidth="1"/>
    <col min="7" max="7" width="19.53515625" customWidth="1"/>
    <col min="10" max="10" width="15.3828125" style="165" bestFit="1" customWidth="1"/>
  </cols>
  <sheetData>
    <row r="1" spans="1:10" x14ac:dyDescent="0.3">
      <c r="A1" s="164" t="s">
        <v>249</v>
      </c>
      <c r="B1" s="164"/>
    </row>
    <row r="2" spans="1:10" x14ac:dyDescent="0.3">
      <c r="A2" s="369" t="s">
        <v>250</v>
      </c>
      <c r="B2" s="397"/>
    </row>
    <row r="3" spans="1:10" x14ac:dyDescent="0.3">
      <c r="A3" s="369" t="s">
        <v>207</v>
      </c>
      <c r="B3" s="398"/>
    </row>
    <row r="4" spans="1:10" x14ac:dyDescent="0.3">
      <c r="A4" s="398"/>
      <c r="B4" s="398"/>
    </row>
    <row r="5" spans="1:10" ht="13.3" thickBot="1" x14ac:dyDescent="0.4">
      <c r="J5" s="167"/>
    </row>
    <row r="6" spans="1:10" ht="13.5" customHeight="1" x14ac:dyDescent="0.35">
      <c r="A6" s="245" t="s">
        <v>51</v>
      </c>
      <c r="B6" s="493" t="s">
        <v>146</v>
      </c>
      <c r="C6" s="246" t="s">
        <v>165</v>
      </c>
      <c r="D6" s="246" t="s">
        <v>201</v>
      </c>
      <c r="E6" s="246" t="s">
        <v>210</v>
      </c>
      <c r="F6" s="246" t="s">
        <v>209</v>
      </c>
      <c r="G6" s="495" t="s">
        <v>101</v>
      </c>
      <c r="J6" s="167"/>
    </row>
    <row r="7" spans="1:10" ht="36.75" customHeight="1" thickBot="1" x14ac:dyDescent="0.35">
      <c r="A7" s="247"/>
      <c r="B7" s="494"/>
      <c r="C7" s="399" t="s">
        <v>251</v>
      </c>
      <c r="D7" s="399" t="s">
        <v>251</v>
      </c>
      <c r="E7" s="399" t="s">
        <v>251</v>
      </c>
      <c r="F7" s="399" t="s">
        <v>251</v>
      </c>
      <c r="G7" s="496"/>
    </row>
    <row r="8" spans="1:10" ht="12.9" thickBot="1" x14ac:dyDescent="0.35">
      <c r="A8" s="173"/>
      <c r="B8" s="173"/>
      <c r="G8" s="165"/>
    </row>
    <row r="9" spans="1:10" x14ac:dyDescent="0.3">
      <c r="A9" s="174" t="s">
        <v>147</v>
      </c>
      <c r="B9" s="174"/>
      <c r="C9" s="177"/>
      <c r="D9" s="177"/>
      <c r="E9" s="177"/>
      <c r="F9" s="177"/>
      <c r="G9" s="177"/>
    </row>
    <row r="10" spans="1:10" x14ac:dyDescent="0.3">
      <c r="A10" s="178"/>
      <c r="B10" s="178"/>
      <c r="C10" s="181"/>
      <c r="D10" s="181"/>
      <c r="E10" s="181"/>
      <c r="F10" s="181"/>
      <c r="G10" s="181"/>
    </row>
    <row r="11" spans="1:10" x14ac:dyDescent="0.3">
      <c r="A11" s="178"/>
      <c r="B11" s="178"/>
      <c r="C11" s="181"/>
      <c r="D11" s="181"/>
      <c r="E11" s="181"/>
      <c r="F11" s="181"/>
      <c r="G11" s="181"/>
    </row>
    <row r="12" spans="1:10" x14ac:dyDescent="0.3">
      <c r="A12" s="178"/>
      <c r="B12" s="178"/>
      <c r="C12" s="181"/>
      <c r="D12" s="181"/>
      <c r="E12" s="181"/>
      <c r="F12" s="181"/>
      <c r="G12" s="181"/>
    </row>
    <row r="13" spans="1:10" x14ac:dyDescent="0.3">
      <c r="A13" s="178"/>
      <c r="B13" s="178"/>
      <c r="C13" s="181"/>
      <c r="D13" s="181"/>
      <c r="E13" s="181"/>
      <c r="F13" s="181"/>
      <c r="G13" s="181"/>
    </row>
    <row r="14" spans="1:10" ht="12.9" thickBot="1" x14ac:dyDescent="0.35">
      <c r="A14" s="182"/>
      <c r="B14" s="182"/>
      <c r="C14" s="184"/>
      <c r="D14" s="184"/>
      <c r="E14" s="184"/>
      <c r="F14" s="184"/>
      <c r="G14" s="184"/>
    </row>
    <row r="15" spans="1:10" ht="12.9" thickBot="1" x14ac:dyDescent="0.35">
      <c r="A15" s="173"/>
      <c r="B15" s="173"/>
      <c r="G15" s="165"/>
    </row>
    <row r="16" spans="1:10" x14ac:dyDescent="0.3">
      <c r="A16" s="174" t="s">
        <v>148</v>
      </c>
      <c r="B16" s="174"/>
      <c r="C16" s="177"/>
      <c r="D16" s="177"/>
      <c r="E16" s="177"/>
      <c r="F16" s="177"/>
      <c r="G16" s="177"/>
    </row>
    <row r="17" spans="1:7" x14ac:dyDescent="0.3">
      <c r="A17" s="178"/>
      <c r="B17" s="178"/>
      <c r="C17" s="181"/>
      <c r="D17" s="181"/>
      <c r="E17" s="181"/>
      <c r="F17" s="181"/>
      <c r="G17" s="181"/>
    </row>
    <row r="18" spans="1:7" x14ac:dyDescent="0.3">
      <c r="A18" s="178"/>
      <c r="B18" s="178"/>
      <c r="C18" s="181"/>
      <c r="D18" s="181"/>
      <c r="E18" s="181"/>
      <c r="F18" s="181"/>
      <c r="G18" s="181"/>
    </row>
    <row r="19" spans="1:7" x14ac:dyDescent="0.3">
      <c r="A19" s="178"/>
      <c r="B19" s="178"/>
      <c r="C19" s="181"/>
      <c r="D19" s="181"/>
      <c r="E19" s="181"/>
      <c r="F19" s="181"/>
      <c r="G19" s="181"/>
    </row>
    <row r="20" spans="1:7" x14ac:dyDescent="0.3">
      <c r="A20" s="178"/>
      <c r="B20" s="178"/>
      <c r="C20" s="181"/>
      <c r="D20" s="181"/>
      <c r="E20" s="181"/>
      <c r="F20" s="181"/>
      <c r="G20" s="181"/>
    </row>
    <row r="21" spans="1:7" ht="12.9" thickBot="1" x14ac:dyDescent="0.35">
      <c r="A21" s="182"/>
      <c r="B21" s="182"/>
      <c r="C21" s="184"/>
      <c r="D21" s="184"/>
      <c r="E21" s="184"/>
      <c r="F21" s="184"/>
      <c r="G21" s="184"/>
    </row>
  </sheetData>
  <mergeCells count="2">
    <mergeCell ref="B6:B7"/>
    <mergeCell ref="G6:G7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80" orientation="landscape" r:id="rId1"/>
  <headerFooter alignWithMargins="0">
    <oddHeader>&amp;R2021 - Año de Homenaje al Premio Nobel de Medicina Dr. César Milstein.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sqref="A1:H22"/>
    </sheetView>
  </sheetViews>
  <sheetFormatPr baseColWidth="10" defaultRowHeight="12.45" x14ac:dyDescent="0.3"/>
  <cols>
    <col min="1" max="1" width="35.84375" customWidth="1"/>
    <col min="2" max="2" width="17" customWidth="1"/>
    <col min="3" max="6" width="21.53515625" customWidth="1"/>
    <col min="7" max="7" width="19.53515625" customWidth="1"/>
    <col min="10" max="10" width="15.3828125" style="165" bestFit="1" customWidth="1"/>
  </cols>
  <sheetData>
    <row r="1" spans="1:10" x14ac:dyDescent="0.3">
      <c r="A1" s="164" t="s">
        <v>253</v>
      </c>
      <c r="B1" s="164"/>
    </row>
    <row r="2" spans="1:10" x14ac:dyDescent="0.3">
      <c r="A2" s="369" t="s">
        <v>250</v>
      </c>
      <c r="B2" s="397"/>
    </row>
    <row r="3" spans="1:10" x14ac:dyDescent="0.3">
      <c r="A3" s="369" t="s">
        <v>211</v>
      </c>
      <c r="B3" s="398"/>
    </row>
    <row r="4" spans="1:10" x14ac:dyDescent="0.3">
      <c r="A4" s="369"/>
      <c r="B4" s="398"/>
    </row>
    <row r="5" spans="1:10" ht="13.3" thickBot="1" x14ac:dyDescent="0.4">
      <c r="J5" s="167"/>
    </row>
    <row r="6" spans="1:10" ht="13.5" customHeight="1" x14ac:dyDescent="0.35">
      <c r="A6" s="245" t="s">
        <v>51</v>
      </c>
      <c r="B6" s="493" t="s">
        <v>146</v>
      </c>
      <c r="C6" s="246" t="s">
        <v>165</v>
      </c>
      <c r="D6" s="246" t="s">
        <v>201</v>
      </c>
      <c r="E6" s="246" t="s">
        <v>210</v>
      </c>
      <c r="F6" s="246" t="s">
        <v>209</v>
      </c>
      <c r="G6" s="495" t="s">
        <v>101</v>
      </c>
      <c r="J6" s="167"/>
    </row>
    <row r="7" spans="1:10" ht="36.75" customHeight="1" thickBot="1" x14ac:dyDescent="0.35">
      <c r="A7" s="247"/>
      <c r="B7" s="494"/>
      <c r="C7" s="399" t="s">
        <v>251</v>
      </c>
      <c r="D7" s="399" t="s">
        <v>251</v>
      </c>
      <c r="E7" s="399" t="s">
        <v>251</v>
      </c>
      <c r="F7" s="399" t="s">
        <v>251</v>
      </c>
      <c r="G7" s="496"/>
    </row>
    <row r="8" spans="1:10" ht="12.9" thickBot="1" x14ac:dyDescent="0.35">
      <c r="A8" s="173"/>
      <c r="B8" s="173"/>
      <c r="G8" s="165"/>
    </row>
    <row r="9" spans="1:10" x14ac:dyDescent="0.3">
      <c r="A9" s="174" t="s">
        <v>147</v>
      </c>
      <c r="B9" s="174"/>
      <c r="C9" s="177"/>
      <c r="D9" s="177"/>
      <c r="E9" s="177"/>
      <c r="F9" s="177"/>
      <c r="G9" s="177"/>
    </row>
    <row r="10" spans="1:10" x14ac:dyDescent="0.3">
      <c r="A10" s="178"/>
      <c r="B10" s="178"/>
      <c r="C10" s="181"/>
      <c r="D10" s="181"/>
      <c r="E10" s="181"/>
      <c r="F10" s="181"/>
      <c r="G10" s="181"/>
    </row>
    <row r="11" spans="1:10" x14ac:dyDescent="0.3">
      <c r="A11" s="178"/>
      <c r="B11" s="178"/>
      <c r="C11" s="181"/>
      <c r="D11" s="181"/>
      <c r="E11" s="181"/>
      <c r="F11" s="181"/>
      <c r="G11" s="181"/>
    </row>
    <row r="12" spans="1:10" x14ac:dyDescent="0.3">
      <c r="A12" s="178"/>
      <c r="B12" s="178"/>
      <c r="C12" s="181"/>
      <c r="D12" s="181"/>
      <c r="E12" s="181"/>
      <c r="F12" s="181"/>
      <c r="G12" s="181"/>
    </row>
    <row r="13" spans="1:10" x14ac:dyDescent="0.3">
      <c r="A13" s="178"/>
      <c r="B13" s="178"/>
      <c r="C13" s="181"/>
      <c r="D13" s="181"/>
      <c r="E13" s="181"/>
      <c r="F13" s="181"/>
      <c r="G13" s="181"/>
    </row>
    <row r="14" spans="1:10" ht="12.9" thickBot="1" x14ac:dyDescent="0.35">
      <c r="A14" s="182"/>
      <c r="B14" s="182"/>
      <c r="C14" s="184"/>
      <c r="D14" s="184"/>
      <c r="E14" s="184"/>
      <c r="F14" s="184"/>
      <c r="G14" s="184"/>
    </row>
    <row r="15" spans="1:10" ht="12.9" thickBot="1" x14ac:dyDescent="0.35">
      <c r="A15" s="173"/>
      <c r="B15" s="173"/>
      <c r="G15" s="165"/>
    </row>
    <row r="16" spans="1:10" x14ac:dyDescent="0.3">
      <c r="A16" s="174" t="s">
        <v>148</v>
      </c>
      <c r="B16" s="174"/>
      <c r="C16" s="177"/>
      <c r="D16" s="177"/>
      <c r="E16" s="177"/>
      <c r="F16" s="177"/>
      <c r="G16" s="177"/>
    </row>
    <row r="17" spans="1:7" x14ac:dyDescent="0.3">
      <c r="A17" s="178"/>
      <c r="B17" s="178"/>
      <c r="C17" s="181"/>
      <c r="D17" s="181"/>
      <c r="E17" s="181"/>
      <c r="F17" s="181"/>
      <c r="G17" s="181"/>
    </row>
    <row r="18" spans="1:7" x14ac:dyDescent="0.3">
      <c r="A18" s="178"/>
      <c r="B18" s="178"/>
      <c r="C18" s="181"/>
      <c r="D18" s="181"/>
      <c r="E18" s="181"/>
      <c r="F18" s="181"/>
      <c r="G18" s="181"/>
    </row>
    <row r="19" spans="1:7" x14ac:dyDescent="0.3">
      <c r="A19" s="178"/>
      <c r="B19" s="178"/>
      <c r="C19" s="181"/>
      <c r="D19" s="181"/>
      <c r="E19" s="181"/>
      <c r="F19" s="181"/>
      <c r="G19" s="181"/>
    </row>
    <row r="20" spans="1:7" x14ac:dyDescent="0.3">
      <c r="A20" s="178"/>
      <c r="B20" s="178"/>
      <c r="C20" s="181"/>
      <c r="D20" s="181"/>
      <c r="E20" s="181"/>
      <c r="F20" s="181"/>
      <c r="G20" s="181"/>
    </row>
    <row r="21" spans="1:7" ht="12.9" thickBot="1" x14ac:dyDescent="0.35">
      <c r="A21" s="182"/>
      <c r="B21" s="182"/>
      <c r="C21" s="184"/>
      <c r="D21" s="184"/>
      <c r="E21" s="184"/>
      <c r="F21" s="184"/>
      <c r="G21" s="184"/>
    </row>
  </sheetData>
  <mergeCells count="2">
    <mergeCell ref="B6:B7"/>
    <mergeCell ref="G6:G7"/>
  </mergeCells>
  <printOptions horizontalCentered="1" verticalCentered="1"/>
  <pageMargins left="0.15748031496062992" right="0.35433070866141736" top="0.78740157480314965" bottom="0.98425196850393704" header="0.19685039370078741" footer="0"/>
  <pageSetup scale="80" orientation="landscape" r:id="rId1"/>
  <headerFooter alignWithMargins="0">
    <oddHeader>&amp;R2021 - Año de Homenaje al Premio Nobel de Medicina Dr. César Milstein.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sqref="A1:H23"/>
    </sheetView>
  </sheetViews>
  <sheetFormatPr baseColWidth="10" defaultRowHeight="12.45" x14ac:dyDescent="0.3"/>
  <cols>
    <col min="1" max="1" width="35.84375" customWidth="1"/>
    <col min="2" max="2" width="17" customWidth="1"/>
    <col min="3" max="6" width="21.53515625" customWidth="1"/>
    <col min="7" max="7" width="19.53515625" customWidth="1"/>
    <col min="10" max="10" width="15.3828125" style="165" bestFit="1" customWidth="1"/>
  </cols>
  <sheetData>
    <row r="1" spans="1:10" x14ac:dyDescent="0.3">
      <c r="A1" s="164" t="s">
        <v>252</v>
      </c>
      <c r="B1" s="164"/>
    </row>
    <row r="2" spans="1:10" x14ac:dyDescent="0.3">
      <c r="A2" s="369" t="s">
        <v>250</v>
      </c>
      <c r="B2" s="397"/>
    </row>
    <row r="3" spans="1:10" x14ac:dyDescent="0.3">
      <c r="A3" s="369" t="s">
        <v>215</v>
      </c>
      <c r="B3" s="398"/>
    </row>
    <row r="4" spans="1:10" x14ac:dyDescent="0.3">
      <c r="A4" s="369"/>
      <c r="B4" s="398"/>
    </row>
    <row r="5" spans="1:10" ht="13.3" thickBot="1" x14ac:dyDescent="0.4">
      <c r="J5" s="167"/>
    </row>
    <row r="6" spans="1:10" ht="13.5" customHeight="1" x14ac:dyDescent="0.35">
      <c r="A6" s="245" t="s">
        <v>51</v>
      </c>
      <c r="B6" s="493" t="s">
        <v>146</v>
      </c>
      <c r="C6" s="246" t="s">
        <v>165</v>
      </c>
      <c r="D6" s="246" t="s">
        <v>201</v>
      </c>
      <c r="E6" s="246" t="s">
        <v>210</v>
      </c>
      <c r="F6" s="246" t="s">
        <v>209</v>
      </c>
      <c r="G6" s="495" t="s">
        <v>101</v>
      </c>
      <c r="J6" s="167"/>
    </row>
    <row r="7" spans="1:10" ht="36.75" customHeight="1" thickBot="1" x14ac:dyDescent="0.35">
      <c r="A7" s="247"/>
      <c r="B7" s="494"/>
      <c r="C7" s="399" t="s">
        <v>251</v>
      </c>
      <c r="D7" s="399" t="s">
        <v>251</v>
      </c>
      <c r="E7" s="399" t="s">
        <v>251</v>
      </c>
      <c r="F7" s="399" t="s">
        <v>251</v>
      </c>
      <c r="G7" s="496"/>
    </row>
    <row r="8" spans="1:10" ht="12.9" thickBot="1" x14ac:dyDescent="0.35">
      <c r="A8" s="173"/>
      <c r="B8" s="173"/>
      <c r="G8" s="165"/>
    </row>
    <row r="9" spans="1:10" x14ac:dyDescent="0.3">
      <c r="A9" s="174" t="s">
        <v>147</v>
      </c>
      <c r="B9" s="174"/>
      <c r="C9" s="177"/>
      <c r="D9" s="177"/>
      <c r="E9" s="177"/>
      <c r="F9" s="177"/>
      <c r="G9" s="177"/>
    </row>
    <row r="10" spans="1:10" x14ac:dyDescent="0.3">
      <c r="A10" s="178"/>
      <c r="B10" s="178"/>
      <c r="C10" s="181"/>
      <c r="D10" s="181"/>
      <c r="E10" s="181"/>
      <c r="F10" s="181"/>
      <c r="G10" s="181"/>
    </row>
    <row r="11" spans="1:10" x14ac:dyDescent="0.3">
      <c r="A11" s="178"/>
      <c r="B11" s="178"/>
      <c r="C11" s="181"/>
      <c r="D11" s="181"/>
      <c r="E11" s="181"/>
      <c r="F11" s="181"/>
      <c r="G11" s="181"/>
    </row>
    <row r="12" spans="1:10" x14ac:dyDescent="0.3">
      <c r="A12" s="178"/>
      <c r="B12" s="178"/>
      <c r="C12" s="181"/>
      <c r="D12" s="181"/>
      <c r="E12" s="181"/>
      <c r="F12" s="181"/>
      <c r="G12" s="181"/>
    </row>
    <row r="13" spans="1:10" x14ac:dyDescent="0.3">
      <c r="A13" s="178"/>
      <c r="B13" s="178"/>
      <c r="C13" s="181"/>
      <c r="D13" s="181"/>
      <c r="E13" s="181"/>
      <c r="F13" s="181"/>
      <c r="G13" s="181"/>
    </row>
    <row r="14" spans="1:10" ht="12.9" thickBot="1" x14ac:dyDescent="0.35">
      <c r="A14" s="182"/>
      <c r="B14" s="182"/>
      <c r="C14" s="184"/>
      <c r="D14" s="184"/>
      <c r="E14" s="184"/>
      <c r="F14" s="184"/>
      <c r="G14" s="184"/>
    </row>
    <row r="15" spans="1:10" ht="12.9" thickBot="1" x14ac:dyDescent="0.35">
      <c r="A15" s="173"/>
      <c r="B15" s="173"/>
      <c r="G15" s="165"/>
    </row>
    <row r="16" spans="1:10" x14ac:dyDescent="0.3">
      <c r="A16" s="174" t="s">
        <v>148</v>
      </c>
      <c r="B16" s="174"/>
      <c r="C16" s="177"/>
      <c r="D16" s="177"/>
      <c r="E16" s="177"/>
      <c r="F16" s="177"/>
      <c r="G16" s="177"/>
    </row>
    <row r="17" spans="1:7" x14ac:dyDescent="0.3">
      <c r="A17" s="178"/>
      <c r="B17" s="178"/>
      <c r="C17" s="181"/>
      <c r="D17" s="181"/>
      <c r="E17" s="181"/>
      <c r="F17" s="181"/>
      <c r="G17" s="181"/>
    </row>
    <row r="18" spans="1:7" x14ac:dyDescent="0.3">
      <c r="A18" s="178"/>
      <c r="B18" s="178"/>
      <c r="C18" s="181"/>
      <c r="D18" s="181"/>
      <c r="E18" s="181"/>
      <c r="F18" s="181"/>
      <c r="G18" s="181"/>
    </row>
    <row r="19" spans="1:7" x14ac:dyDescent="0.3">
      <c r="A19" s="178"/>
      <c r="B19" s="178"/>
      <c r="C19" s="181"/>
      <c r="D19" s="181"/>
      <c r="E19" s="181"/>
      <c r="F19" s="181"/>
      <c r="G19" s="181"/>
    </row>
    <row r="20" spans="1:7" x14ac:dyDescent="0.3">
      <c r="A20" s="178"/>
      <c r="B20" s="178"/>
      <c r="C20" s="181"/>
      <c r="D20" s="181"/>
      <c r="E20" s="181"/>
      <c r="F20" s="181"/>
      <c r="G20" s="181"/>
    </row>
    <row r="21" spans="1:7" ht="12.9" thickBot="1" x14ac:dyDescent="0.35">
      <c r="A21" s="182"/>
      <c r="B21" s="182"/>
      <c r="C21" s="184"/>
      <c r="D21" s="184"/>
      <c r="E21" s="184"/>
      <c r="F21" s="184"/>
      <c r="G21" s="184"/>
    </row>
  </sheetData>
  <mergeCells count="2">
    <mergeCell ref="B6:B7"/>
    <mergeCell ref="G6:G7"/>
  </mergeCells>
  <printOptions horizontalCentered="1" verticalCentered="1"/>
  <pageMargins left="0.15748031496062992" right="0.35433070866141736" top="0.78740157480314965" bottom="0.98425196850393704" header="0.19685039370078741" footer="0"/>
  <pageSetup scale="61" orientation="portrait" r:id="rId1"/>
  <headerFooter alignWithMargins="0">
    <oddHeader>&amp;R2021 - Año de Homenaje al Premio Nobel de Medicina Dr. César Milstein.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9" workbookViewId="0">
      <selection sqref="A1:H22"/>
    </sheetView>
  </sheetViews>
  <sheetFormatPr baseColWidth="10" defaultRowHeight="12.45" x14ac:dyDescent="0.3"/>
  <cols>
    <col min="1" max="1" width="35.84375" customWidth="1"/>
    <col min="2" max="2" width="17" customWidth="1"/>
    <col min="3" max="6" width="21.53515625" customWidth="1"/>
    <col min="7" max="7" width="19.53515625" customWidth="1"/>
    <col min="10" max="10" width="15.3828125" style="165" bestFit="1" customWidth="1"/>
  </cols>
  <sheetData>
    <row r="1" spans="1:10" x14ac:dyDescent="0.3">
      <c r="A1" s="164" t="s">
        <v>254</v>
      </c>
      <c r="B1" s="164"/>
    </row>
    <row r="2" spans="1:10" x14ac:dyDescent="0.3">
      <c r="A2" s="369" t="s">
        <v>250</v>
      </c>
      <c r="B2" s="397"/>
    </row>
    <row r="3" spans="1:10" x14ac:dyDescent="0.3">
      <c r="A3" s="369" t="s">
        <v>218</v>
      </c>
      <c r="B3" s="398"/>
    </row>
    <row r="4" spans="1:10" x14ac:dyDescent="0.3">
      <c r="A4" s="369"/>
      <c r="B4" s="398"/>
    </row>
    <row r="5" spans="1:10" ht="13.3" thickBot="1" x14ac:dyDescent="0.4">
      <c r="J5" s="167"/>
    </row>
    <row r="6" spans="1:10" ht="13.5" customHeight="1" x14ac:dyDescent="0.35">
      <c r="A6" s="245" t="s">
        <v>51</v>
      </c>
      <c r="B6" s="493" t="s">
        <v>146</v>
      </c>
      <c r="C6" s="246" t="s">
        <v>165</v>
      </c>
      <c r="D6" s="246" t="s">
        <v>201</v>
      </c>
      <c r="E6" s="246" t="s">
        <v>210</v>
      </c>
      <c r="F6" s="246" t="s">
        <v>209</v>
      </c>
      <c r="G6" s="495" t="s">
        <v>101</v>
      </c>
      <c r="J6" s="167"/>
    </row>
    <row r="7" spans="1:10" ht="36.75" customHeight="1" thickBot="1" x14ac:dyDescent="0.35">
      <c r="A7" s="247"/>
      <c r="B7" s="494"/>
      <c r="C7" s="399" t="s">
        <v>251</v>
      </c>
      <c r="D7" s="399" t="s">
        <v>251</v>
      </c>
      <c r="E7" s="399" t="s">
        <v>251</v>
      </c>
      <c r="F7" s="399" t="s">
        <v>251</v>
      </c>
      <c r="G7" s="496"/>
    </row>
    <row r="8" spans="1:10" ht="12.9" thickBot="1" x14ac:dyDescent="0.35">
      <c r="A8" s="173"/>
      <c r="B8" s="173"/>
      <c r="G8" s="165"/>
    </row>
    <row r="9" spans="1:10" x14ac:dyDescent="0.3">
      <c r="A9" s="174" t="s">
        <v>147</v>
      </c>
      <c r="B9" s="174"/>
      <c r="C9" s="177"/>
      <c r="D9" s="177"/>
      <c r="E9" s="177"/>
      <c r="F9" s="177"/>
      <c r="G9" s="177"/>
    </row>
    <row r="10" spans="1:10" x14ac:dyDescent="0.3">
      <c r="A10" s="178"/>
      <c r="B10" s="178"/>
      <c r="C10" s="181"/>
      <c r="D10" s="181"/>
      <c r="E10" s="181"/>
      <c r="F10" s="181"/>
      <c r="G10" s="181"/>
    </row>
    <row r="11" spans="1:10" x14ac:dyDescent="0.3">
      <c r="A11" s="178"/>
      <c r="B11" s="178"/>
      <c r="C11" s="181"/>
      <c r="D11" s="181"/>
      <c r="E11" s="181"/>
      <c r="F11" s="181"/>
      <c r="G11" s="181"/>
    </row>
    <row r="12" spans="1:10" x14ac:dyDescent="0.3">
      <c r="A12" s="178"/>
      <c r="B12" s="178"/>
      <c r="C12" s="181"/>
      <c r="D12" s="181"/>
      <c r="E12" s="181"/>
      <c r="F12" s="181"/>
      <c r="G12" s="181"/>
    </row>
    <row r="13" spans="1:10" x14ac:dyDescent="0.3">
      <c r="A13" s="178"/>
      <c r="B13" s="178"/>
      <c r="C13" s="181"/>
      <c r="D13" s="181"/>
      <c r="E13" s="181"/>
      <c r="F13" s="181"/>
      <c r="G13" s="181"/>
    </row>
    <row r="14" spans="1:10" ht="12.9" thickBot="1" x14ac:dyDescent="0.35">
      <c r="A14" s="182"/>
      <c r="B14" s="182"/>
      <c r="C14" s="184"/>
      <c r="D14" s="184"/>
      <c r="E14" s="184"/>
      <c r="F14" s="184"/>
      <c r="G14" s="184"/>
    </row>
    <row r="15" spans="1:10" ht="12.9" thickBot="1" x14ac:dyDescent="0.35">
      <c r="A15" s="173"/>
      <c r="B15" s="173"/>
      <c r="G15" s="165"/>
    </row>
    <row r="16" spans="1:10" x14ac:dyDescent="0.3">
      <c r="A16" s="174" t="s">
        <v>148</v>
      </c>
      <c r="B16" s="174"/>
      <c r="C16" s="177"/>
      <c r="D16" s="177"/>
      <c r="E16" s="177"/>
      <c r="F16" s="177"/>
      <c r="G16" s="177"/>
    </row>
    <row r="17" spans="1:7" x14ac:dyDescent="0.3">
      <c r="A17" s="178"/>
      <c r="B17" s="178"/>
      <c r="C17" s="181"/>
      <c r="D17" s="181"/>
      <c r="E17" s="181"/>
      <c r="F17" s="181"/>
      <c r="G17" s="181"/>
    </row>
    <row r="18" spans="1:7" x14ac:dyDescent="0.3">
      <c r="A18" s="178"/>
      <c r="B18" s="178"/>
      <c r="C18" s="181"/>
      <c r="D18" s="181"/>
      <c r="E18" s="181"/>
      <c r="F18" s="181"/>
      <c r="G18" s="181"/>
    </row>
    <row r="19" spans="1:7" x14ac:dyDescent="0.3">
      <c r="A19" s="178"/>
      <c r="B19" s="178"/>
      <c r="C19" s="181"/>
      <c r="D19" s="181"/>
      <c r="E19" s="181"/>
      <c r="F19" s="181"/>
      <c r="G19" s="181"/>
    </row>
    <row r="20" spans="1:7" x14ac:dyDescent="0.3">
      <c r="A20" s="178"/>
      <c r="B20" s="178"/>
      <c r="C20" s="181"/>
      <c r="D20" s="181"/>
      <c r="E20" s="181"/>
      <c r="F20" s="181"/>
      <c r="G20" s="181"/>
    </row>
    <row r="21" spans="1:7" ht="12.9" thickBot="1" x14ac:dyDescent="0.35">
      <c r="A21" s="182"/>
      <c r="B21" s="182"/>
      <c r="C21" s="184"/>
      <c r="D21" s="184"/>
      <c r="E21" s="184"/>
      <c r="F21" s="184"/>
      <c r="G21" s="184"/>
    </row>
  </sheetData>
  <mergeCells count="2">
    <mergeCell ref="B6:B7"/>
    <mergeCell ref="G6:G7"/>
  </mergeCells>
  <printOptions horizontalCentered="1" verticalCentered="1"/>
  <pageMargins left="0.15748031496062992" right="0.35433070866141736" top="0.78740157480314965" bottom="0.98425196850393704" header="0.19685039370078741" footer="0"/>
  <pageSetup scale="80" orientation="landscape" r:id="rId1"/>
  <headerFooter alignWithMargins="0">
    <oddHeader>&amp;R2021 - Año de Homenaje al Premio Nobel de Medicina Dr. César Milstein.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AT60"/>
  <sheetViews>
    <sheetView showGridLines="0" zoomScale="75" workbookViewId="0">
      <selection activeCell="B1" sqref="B1:F61"/>
    </sheetView>
  </sheetViews>
  <sheetFormatPr baseColWidth="10" defaultColWidth="11.3828125" defaultRowHeight="12.45" x14ac:dyDescent="0.3"/>
  <cols>
    <col min="1" max="1" width="4.15234375" style="39" customWidth="1"/>
    <col min="2" max="2" width="21.3046875" style="39" customWidth="1"/>
    <col min="3" max="3" width="23.53515625" style="162" customWidth="1"/>
    <col min="4" max="4" width="29.3046875" style="162" customWidth="1"/>
    <col min="5" max="5" width="22.3046875" style="162" customWidth="1"/>
    <col min="6" max="6" width="7.53515625" style="39" customWidth="1"/>
    <col min="7" max="7" width="17.53515625" style="39" customWidth="1"/>
    <col min="8" max="16384" width="11.3828125" style="39"/>
  </cols>
  <sheetData>
    <row r="1" spans="2:7" s="106" customFormat="1" x14ac:dyDescent="0.3">
      <c r="B1" s="88" t="s">
        <v>149</v>
      </c>
      <c r="C1" s="88"/>
      <c r="D1" s="88"/>
      <c r="E1" s="88"/>
    </row>
    <row r="2" spans="2:7" s="106" customFormat="1" x14ac:dyDescent="0.3">
      <c r="B2" s="356" t="s">
        <v>74</v>
      </c>
      <c r="C2" s="356"/>
      <c r="D2" s="356"/>
      <c r="E2" s="356"/>
      <c r="F2" s="308"/>
    </row>
    <row r="3" spans="2:7" s="106" customFormat="1" x14ac:dyDescent="0.3">
      <c r="B3" s="301" t="s">
        <v>220</v>
      </c>
      <c r="C3" s="301"/>
      <c r="D3" s="301"/>
      <c r="E3" s="301"/>
      <c r="F3" s="308"/>
    </row>
    <row r="4" spans="2:7" s="106" customFormat="1" x14ac:dyDescent="0.3">
      <c r="B4" s="457" t="s">
        <v>216</v>
      </c>
      <c r="C4" s="457"/>
      <c r="D4" s="457"/>
      <c r="E4" s="457"/>
      <c r="F4" s="308"/>
    </row>
    <row r="5" spans="2:7" x14ac:dyDescent="0.3">
      <c r="B5" s="253"/>
      <c r="C5" s="253"/>
      <c r="D5" s="253"/>
      <c r="E5" s="253"/>
      <c r="F5" s="308"/>
      <c r="G5" s="123"/>
    </row>
    <row r="6" spans="2:7" ht="12.75" customHeight="1" thickBot="1" x14ac:dyDescent="0.35">
      <c r="C6" s="140"/>
      <c r="D6" s="140"/>
      <c r="E6" s="140"/>
      <c r="F6" s="309"/>
    </row>
    <row r="7" spans="2:7" x14ac:dyDescent="0.3">
      <c r="B7" s="155" t="s">
        <v>7</v>
      </c>
      <c r="C7" s="156" t="s">
        <v>75</v>
      </c>
      <c r="D7" s="102" t="s">
        <v>11</v>
      </c>
      <c r="E7" s="157" t="s">
        <v>76</v>
      </c>
      <c r="F7" s="46"/>
    </row>
    <row r="8" spans="2:7" ht="12.9" thickBot="1" x14ac:dyDescent="0.35">
      <c r="B8" s="142" t="s">
        <v>8</v>
      </c>
      <c r="C8" s="158" t="s">
        <v>77</v>
      </c>
      <c r="D8" s="374" t="s">
        <v>219</v>
      </c>
      <c r="E8" s="143" t="s">
        <v>78</v>
      </c>
      <c r="F8" s="46"/>
    </row>
    <row r="9" spans="2:7" x14ac:dyDescent="0.3">
      <c r="B9" s="108">
        <f>+'3.a. vol.'!C6</f>
        <v>43101</v>
      </c>
      <c r="C9" s="110"/>
      <c r="D9" s="110"/>
      <c r="E9" s="99"/>
    </row>
    <row r="10" spans="2:7" x14ac:dyDescent="0.3">
      <c r="B10" s="112">
        <f>+'3.a. vol.'!C7</f>
        <v>43132</v>
      </c>
      <c r="C10" s="98"/>
      <c r="D10" s="98"/>
      <c r="E10" s="117"/>
    </row>
    <row r="11" spans="2:7" x14ac:dyDescent="0.3">
      <c r="B11" s="112">
        <f>+'3.a. vol.'!C8</f>
        <v>43160</v>
      </c>
      <c r="C11" s="98"/>
      <c r="D11" s="98"/>
      <c r="E11" s="99"/>
    </row>
    <row r="12" spans="2:7" x14ac:dyDescent="0.3">
      <c r="B12" s="112">
        <f>+'3.a. vol.'!C9</f>
        <v>43191</v>
      </c>
      <c r="C12" s="98"/>
      <c r="D12" s="98"/>
      <c r="E12" s="99"/>
    </row>
    <row r="13" spans="2:7" x14ac:dyDescent="0.3">
      <c r="B13" s="112">
        <f>+'3.a. vol.'!C10</f>
        <v>43221</v>
      </c>
      <c r="C13" s="98"/>
      <c r="D13" s="98"/>
      <c r="E13" s="99"/>
    </row>
    <row r="14" spans="2:7" x14ac:dyDescent="0.3">
      <c r="B14" s="112">
        <f>+'3.a. vol.'!C11</f>
        <v>43252</v>
      </c>
      <c r="C14" s="98"/>
      <c r="D14" s="98"/>
      <c r="E14" s="99"/>
    </row>
    <row r="15" spans="2:7" x14ac:dyDescent="0.3">
      <c r="B15" s="112">
        <f>+'3.a. vol.'!C12</f>
        <v>43282</v>
      </c>
      <c r="C15" s="98"/>
      <c r="D15" s="98"/>
      <c r="E15" s="99"/>
    </row>
    <row r="16" spans="2:7" x14ac:dyDescent="0.3">
      <c r="B16" s="112">
        <f>+'3.a. vol.'!C13</f>
        <v>43313</v>
      </c>
      <c r="C16" s="98"/>
      <c r="D16" s="98"/>
      <c r="E16" s="99"/>
    </row>
    <row r="17" spans="2:5" x14ac:dyDescent="0.3">
      <c r="B17" s="112">
        <f>+'3.a. vol.'!C14</f>
        <v>43344</v>
      </c>
      <c r="C17" s="98"/>
      <c r="D17" s="98"/>
      <c r="E17" s="99"/>
    </row>
    <row r="18" spans="2:5" x14ac:dyDescent="0.3">
      <c r="B18" s="112">
        <f>+'3.a. vol.'!C15</f>
        <v>43374</v>
      </c>
      <c r="C18" s="98"/>
      <c r="D18" s="98"/>
      <c r="E18" s="99"/>
    </row>
    <row r="19" spans="2:5" x14ac:dyDescent="0.3">
      <c r="B19" s="112">
        <f>+'3.a. vol.'!C16</f>
        <v>43405</v>
      </c>
      <c r="C19" s="98"/>
      <c r="D19" s="98"/>
      <c r="E19" s="99"/>
    </row>
    <row r="20" spans="2:5" ht="12.9" thickBot="1" x14ac:dyDescent="0.35">
      <c r="B20" s="114">
        <f>+'3.a. vol.'!C17</f>
        <v>43435</v>
      </c>
      <c r="C20" s="115"/>
      <c r="D20" s="115"/>
      <c r="E20" s="118"/>
    </row>
    <row r="21" spans="2:5" x14ac:dyDescent="0.3">
      <c r="B21" s="108">
        <f>+'3.a. vol.'!C18</f>
        <v>43466</v>
      </c>
      <c r="C21" s="110"/>
      <c r="D21" s="119"/>
      <c r="E21" s="109"/>
    </row>
    <row r="22" spans="2:5" x14ac:dyDescent="0.3">
      <c r="B22" s="112">
        <f>+'3.a. vol.'!C19</f>
        <v>43497</v>
      </c>
      <c r="C22" s="98"/>
      <c r="D22" s="76"/>
      <c r="E22" s="113"/>
    </row>
    <row r="23" spans="2:5" x14ac:dyDescent="0.3">
      <c r="B23" s="112">
        <f>+'3.a. vol.'!C20</f>
        <v>43525</v>
      </c>
      <c r="C23" s="98"/>
      <c r="D23" s="76"/>
      <c r="E23" s="113"/>
    </row>
    <row r="24" spans="2:5" x14ac:dyDescent="0.3">
      <c r="B24" s="112">
        <f>+'3.a. vol.'!C21</f>
        <v>43556</v>
      </c>
      <c r="C24" s="98"/>
      <c r="D24" s="76"/>
      <c r="E24" s="113"/>
    </row>
    <row r="25" spans="2:5" x14ac:dyDescent="0.3">
      <c r="B25" s="112">
        <f>+'3.a. vol.'!C22</f>
        <v>43586</v>
      </c>
      <c r="C25" s="98"/>
      <c r="D25" s="76"/>
      <c r="E25" s="113"/>
    </row>
    <row r="26" spans="2:5" x14ac:dyDescent="0.3">
      <c r="B26" s="112">
        <f>+'3.a. vol.'!C23</f>
        <v>43617</v>
      </c>
      <c r="C26" s="98"/>
      <c r="D26" s="76"/>
      <c r="E26" s="113"/>
    </row>
    <row r="27" spans="2:5" x14ac:dyDescent="0.3">
      <c r="B27" s="112">
        <f>+'3.a. vol.'!C24</f>
        <v>43647</v>
      </c>
      <c r="C27" s="98"/>
      <c r="D27" s="76"/>
      <c r="E27" s="113"/>
    </row>
    <row r="28" spans="2:5" x14ac:dyDescent="0.3">
      <c r="B28" s="112">
        <f>+'3.a. vol.'!C25</f>
        <v>43678</v>
      </c>
      <c r="C28" s="98"/>
      <c r="D28" s="76"/>
      <c r="E28" s="113"/>
    </row>
    <row r="29" spans="2:5" x14ac:dyDescent="0.3">
      <c r="B29" s="112">
        <f>+'3.a. vol.'!C26</f>
        <v>43709</v>
      </c>
      <c r="C29" s="98"/>
      <c r="D29" s="76"/>
      <c r="E29" s="113"/>
    </row>
    <row r="30" spans="2:5" x14ac:dyDescent="0.3">
      <c r="B30" s="112">
        <f>+'3.a. vol.'!C27</f>
        <v>43739</v>
      </c>
      <c r="C30" s="98"/>
      <c r="D30" s="76"/>
      <c r="E30" s="113"/>
    </row>
    <row r="31" spans="2:5" x14ac:dyDescent="0.3">
      <c r="B31" s="112">
        <f>+'3.a. vol.'!C28</f>
        <v>43770</v>
      </c>
      <c r="C31" s="98"/>
      <c r="D31" s="76"/>
      <c r="E31" s="113"/>
    </row>
    <row r="32" spans="2:5" ht="12.9" thickBot="1" x14ac:dyDescent="0.35">
      <c r="B32" s="159">
        <f>+'3.a. vol.'!C29</f>
        <v>43800</v>
      </c>
      <c r="C32" s="160"/>
      <c r="D32" s="161"/>
      <c r="E32" s="154"/>
    </row>
    <row r="33" spans="2:46" x14ac:dyDescent="0.3">
      <c r="B33" s="108">
        <f>+'3.a. vol.'!C30</f>
        <v>43831</v>
      </c>
      <c r="C33" s="119"/>
      <c r="D33" s="110"/>
      <c r="E33" s="378"/>
    </row>
    <row r="34" spans="2:46" x14ac:dyDescent="0.3">
      <c r="B34" s="112">
        <f>+'3.a. vol.'!C31</f>
        <v>43862</v>
      </c>
      <c r="C34" s="76"/>
      <c r="D34" s="98"/>
      <c r="E34" s="379"/>
    </row>
    <row r="35" spans="2:46" x14ac:dyDescent="0.3">
      <c r="B35" s="112">
        <f>+'3.a. vol.'!C32</f>
        <v>43891</v>
      </c>
      <c r="C35" s="76"/>
      <c r="D35" s="98"/>
      <c r="E35" s="379"/>
    </row>
    <row r="36" spans="2:46" x14ac:dyDescent="0.3">
      <c r="B36" s="112">
        <f>+'3.a. vol.'!C33</f>
        <v>43922</v>
      </c>
      <c r="C36" s="76"/>
      <c r="D36" s="98"/>
      <c r="E36" s="379"/>
    </row>
    <row r="37" spans="2:46" x14ac:dyDescent="0.3">
      <c r="B37" s="112">
        <f>+'3.a. vol.'!C34</f>
        <v>43952</v>
      </c>
      <c r="C37" s="76"/>
      <c r="D37" s="98"/>
      <c r="E37" s="379"/>
    </row>
    <row r="38" spans="2:46" x14ac:dyDescent="0.3">
      <c r="B38" s="112">
        <f>+'3.a. vol.'!C35</f>
        <v>43983</v>
      </c>
      <c r="C38" s="76"/>
      <c r="D38" s="98"/>
      <c r="E38" s="379"/>
    </row>
    <row r="39" spans="2:46" x14ac:dyDescent="0.3">
      <c r="B39" s="112">
        <f>+'3.a. vol.'!C36</f>
        <v>44013</v>
      </c>
      <c r="C39" s="76"/>
      <c r="D39" s="98"/>
      <c r="E39" s="379"/>
    </row>
    <row r="40" spans="2:46" x14ac:dyDescent="0.3">
      <c r="B40" s="112">
        <f>+'3.a. vol.'!C37</f>
        <v>44044</v>
      </c>
      <c r="C40" s="76"/>
      <c r="D40" s="98"/>
      <c r="E40" s="379"/>
    </row>
    <row r="41" spans="2:46" x14ac:dyDescent="0.3">
      <c r="B41" s="112">
        <f>+'3.a. vol.'!C38</f>
        <v>44075</v>
      </c>
      <c r="C41" s="76"/>
      <c r="D41" s="98"/>
      <c r="E41" s="379"/>
    </row>
    <row r="42" spans="2:46" x14ac:dyDescent="0.3">
      <c r="B42" s="112">
        <f>+'3.a. vol.'!C39</f>
        <v>44105</v>
      </c>
      <c r="C42" s="76"/>
      <c r="D42" s="98"/>
      <c r="E42" s="379"/>
    </row>
    <row r="43" spans="2:46" x14ac:dyDescent="0.3">
      <c r="B43" s="112">
        <f>+'3.a. vol.'!C40</f>
        <v>44136</v>
      </c>
      <c r="C43" s="76"/>
      <c r="D43" s="98"/>
      <c r="E43" s="379"/>
    </row>
    <row r="44" spans="2:46" ht="12.9" thickBot="1" x14ac:dyDescent="0.35">
      <c r="B44" s="159">
        <f>+'3.a. vol.'!C41</f>
        <v>44166</v>
      </c>
      <c r="C44" s="161"/>
      <c r="D44" s="160"/>
      <c r="E44" s="380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</row>
    <row r="45" spans="2:46" x14ac:dyDescent="0.3">
      <c r="B45" s="108">
        <v>43831</v>
      </c>
      <c r="C45" s="382"/>
      <c r="D45" s="110"/>
      <c r="E45" s="378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</row>
    <row r="46" spans="2:46" ht="12.9" thickBot="1" x14ac:dyDescent="0.35">
      <c r="B46" s="114">
        <v>43862</v>
      </c>
      <c r="C46" s="383"/>
      <c r="D46" s="115"/>
      <c r="E46" s="381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</row>
    <row r="47" spans="2:46" x14ac:dyDescent="0.3">
      <c r="B47" s="128"/>
      <c r="C47" s="123"/>
      <c r="D47" s="123"/>
      <c r="E47" s="124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</row>
    <row r="48" spans="2:46" ht="12.9" thickBot="1" x14ac:dyDescent="0.35">
      <c r="B48" s="128"/>
      <c r="C48" s="123"/>
      <c r="D48" s="123"/>
      <c r="E48" s="124"/>
    </row>
    <row r="49" spans="2:6" x14ac:dyDescent="0.3">
      <c r="B49" s="125">
        <f>+'3.a. vol.'!C48</f>
        <v>2017</v>
      </c>
      <c r="C49" s="382"/>
      <c r="D49" s="110"/>
      <c r="E49" s="386"/>
    </row>
    <row r="50" spans="2:6" x14ac:dyDescent="0.3">
      <c r="B50" s="126">
        <f>+'3.a. vol.'!C49</f>
        <v>2018</v>
      </c>
      <c r="C50" s="385"/>
      <c r="D50" s="98"/>
      <c r="E50" s="387"/>
      <c r="F50" s="123"/>
    </row>
    <row r="51" spans="2:6" x14ac:dyDescent="0.3">
      <c r="B51" s="126">
        <f>+'3.a. vol.'!C50</f>
        <v>2019</v>
      </c>
      <c r="C51" s="385"/>
      <c r="D51" s="98"/>
      <c r="E51" s="387"/>
      <c r="F51" s="123"/>
    </row>
    <row r="52" spans="2:6" ht="12.9" thickBot="1" x14ac:dyDescent="0.35">
      <c r="B52" s="127">
        <f>+'3.a. vol.'!C51</f>
        <v>2020</v>
      </c>
      <c r="C52" s="383"/>
      <c r="D52" s="115"/>
      <c r="E52" s="388"/>
    </row>
    <row r="53" spans="2:6" ht="12.9" thickBot="1" x14ac:dyDescent="0.35">
      <c r="B53" s="128"/>
      <c r="C53" s="123"/>
      <c r="D53" s="123"/>
      <c r="E53" s="123"/>
    </row>
    <row r="54" spans="2:6" x14ac:dyDescent="0.3">
      <c r="B54" s="351" t="str">
        <f>+'3.a. vol.'!C52</f>
        <v>ene-feb 2020</v>
      </c>
      <c r="C54" s="110"/>
      <c r="D54" s="110"/>
      <c r="E54" s="110"/>
    </row>
    <row r="55" spans="2:6" ht="16.5" customHeight="1" thickBot="1" x14ac:dyDescent="0.35">
      <c r="B55" s="389" t="str">
        <f>+'3.a. vol.'!C53</f>
        <v>ene-feb 2021</v>
      </c>
      <c r="C55" s="115"/>
      <c r="D55" s="115"/>
      <c r="E55" s="115"/>
    </row>
    <row r="56" spans="2:6" x14ac:dyDescent="0.3">
      <c r="C56" s="39"/>
      <c r="D56" s="39"/>
    </row>
    <row r="57" spans="2:6" x14ac:dyDescent="0.3">
      <c r="B57" s="497" t="s">
        <v>198</v>
      </c>
      <c r="C57" s="497"/>
      <c r="D57" s="497"/>
      <c r="E57" s="497"/>
    </row>
    <row r="58" spans="2:6" x14ac:dyDescent="0.3">
      <c r="B58" s="497"/>
      <c r="C58" s="497"/>
      <c r="D58" s="497"/>
      <c r="E58" s="497"/>
    </row>
    <row r="59" spans="2:6" x14ac:dyDescent="0.3">
      <c r="B59" s="497"/>
      <c r="C59" s="497"/>
      <c r="D59" s="497"/>
      <c r="E59" s="497"/>
    </row>
    <row r="60" spans="2:6" ht="14.15" x14ac:dyDescent="0.35">
      <c r="B60" s="300" t="s">
        <v>199</v>
      </c>
    </row>
  </sheetData>
  <sheetProtection formatCells="0" formatColumns="0" formatRows="0"/>
  <mergeCells count="2">
    <mergeCell ref="B4:E4"/>
    <mergeCell ref="B57:E59"/>
  </mergeCells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scale="86" orientation="portrait" r:id="rId1"/>
  <headerFooter alignWithMargins="0">
    <oddHeader>&amp;R2021 - Año de Homenaje al Premio Nobel de Medicina Dr. César Milstein.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B1:AT60"/>
  <sheetViews>
    <sheetView showGridLines="0" zoomScale="75" workbookViewId="0">
      <selection activeCell="B1" sqref="B1:F63"/>
    </sheetView>
  </sheetViews>
  <sheetFormatPr baseColWidth="10" defaultColWidth="11.3828125" defaultRowHeight="12.45" x14ac:dyDescent="0.3"/>
  <cols>
    <col min="1" max="1" width="4.15234375" style="39" customWidth="1"/>
    <col min="2" max="2" width="21.3046875" style="39" customWidth="1"/>
    <col min="3" max="3" width="23.53515625" style="162" customWidth="1"/>
    <col min="4" max="4" width="29.3046875" style="162" customWidth="1"/>
    <col min="5" max="5" width="22.3046875" style="162" customWidth="1"/>
    <col min="6" max="6" width="7.53515625" style="39" customWidth="1"/>
    <col min="7" max="7" width="17.53515625" style="39" customWidth="1"/>
    <col min="8" max="16384" width="11.3828125" style="39"/>
  </cols>
  <sheetData>
    <row r="1" spans="2:7" s="106" customFormat="1" x14ac:dyDescent="0.3">
      <c r="B1" s="88" t="s">
        <v>222</v>
      </c>
      <c r="C1" s="88"/>
      <c r="D1" s="88"/>
      <c r="E1" s="88"/>
    </row>
    <row r="2" spans="2:7" s="106" customFormat="1" x14ac:dyDescent="0.3">
      <c r="B2" s="88" t="s">
        <v>74</v>
      </c>
      <c r="C2" s="88"/>
      <c r="D2" s="88"/>
      <c r="E2" s="88"/>
      <c r="F2" s="308"/>
    </row>
    <row r="3" spans="2:7" s="106" customFormat="1" x14ac:dyDescent="0.3">
      <c r="B3" s="301" t="s">
        <v>221</v>
      </c>
      <c r="C3" s="301"/>
      <c r="D3" s="301"/>
      <c r="E3" s="301"/>
      <c r="F3" s="308"/>
    </row>
    <row r="4" spans="2:7" s="106" customFormat="1" x14ac:dyDescent="0.3">
      <c r="B4" s="457" t="s">
        <v>216</v>
      </c>
      <c r="C4" s="457"/>
      <c r="D4" s="457"/>
      <c r="E4" s="457"/>
      <c r="F4" s="308"/>
    </row>
    <row r="5" spans="2:7" x14ac:dyDescent="0.3">
      <c r="B5" s="253"/>
      <c r="C5" s="253"/>
      <c r="D5" s="253"/>
      <c r="E5" s="253"/>
      <c r="F5" s="308"/>
      <c r="G5" s="123"/>
    </row>
    <row r="6" spans="2:7" ht="12.75" customHeight="1" thickBot="1" x14ac:dyDescent="0.35">
      <c r="C6" s="140"/>
      <c r="D6" s="140"/>
      <c r="E6" s="140"/>
      <c r="F6" s="309"/>
    </row>
    <row r="7" spans="2:7" x14ac:dyDescent="0.3">
      <c r="B7" s="155" t="s">
        <v>7</v>
      </c>
      <c r="C7" s="156" t="s">
        <v>75</v>
      </c>
      <c r="D7" s="102" t="s">
        <v>11</v>
      </c>
      <c r="E7" s="157" t="s">
        <v>76</v>
      </c>
      <c r="F7" s="46"/>
    </row>
    <row r="8" spans="2:7" ht="12.9" thickBot="1" x14ac:dyDescent="0.35">
      <c r="B8" s="142" t="s">
        <v>8</v>
      </c>
      <c r="C8" s="158" t="s">
        <v>77</v>
      </c>
      <c r="D8" s="374" t="s">
        <v>205</v>
      </c>
      <c r="E8" s="143" t="s">
        <v>78</v>
      </c>
      <c r="F8" s="46"/>
    </row>
    <row r="9" spans="2:7" x14ac:dyDescent="0.3">
      <c r="B9" s="108">
        <f>+'3.a. vol.'!C6</f>
        <v>43101</v>
      </c>
      <c r="C9" s="110"/>
      <c r="D9" s="110"/>
      <c r="E9" s="99"/>
    </row>
    <row r="10" spans="2:7" x14ac:dyDescent="0.3">
      <c r="B10" s="112">
        <f>+'3.a. vol.'!C7</f>
        <v>43132</v>
      </c>
      <c r="C10" s="98"/>
      <c r="D10" s="98"/>
      <c r="E10" s="117"/>
    </row>
    <row r="11" spans="2:7" x14ac:dyDescent="0.3">
      <c r="B11" s="112">
        <f>+'3.a. vol.'!C8</f>
        <v>43160</v>
      </c>
      <c r="C11" s="98"/>
      <c r="D11" s="98"/>
      <c r="E11" s="99"/>
    </row>
    <row r="12" spans="2:7" x14ac:dyDescent="0.3">
      <c r="B12" s="112">
        <f>+'3.a. vol.'!C9</f>
        <v>43191</v>
      </c>
      <c r="C12" s="98"/>
      <c r="D12" s="98"/>
      <c r="E12" s="99"/>
    </row>
    <row r="13" spans="2:7" x14ac:dyDescent="0.3">
      <c r="B13" s="112">
        <f>+'3.a. vol.'!C10</f>
        <v>43221</v>
      </c>
      <c r="C13" s="98"/>
      <c r="D13" s="98"/>
      <c r="E13" s="99"/>
    </row>
    <row r="14" spans="2:7" x14ac:dyDescent="0.3">
      <c r="B14" s="112">
        <f>+'3.a. vol.'!C11</f>
        <v>43252</v>
      </c>
      <c r="C14" s="98"/>
      <c r="D14" s="98"/>
      <c r="E14" s="99"/>
    </row>
    <row r="15" spans="2:7" x14ac:dyDescent="0.3">
      <c r="B15" s="112">
        <f>+'3.a. vol.'!C12</f>
        <v>43282</v>
      </c>
      <c r="C15" s="98"/>
      <c r="D15" s="98"/>
      <c r="E15" s="99"/>
    </row>
    <row r="16" spans="2:7" x14ac:dyDescent="0.3">
      <c r="B16" s="112">
        <f>+'3.a. vol.'!C13</f>
        <v>43313</v>
      </c>
      <c r="C16" s="98"/>
      <c r="D16" s="98"/>
      <c r="E16" s="99"/>
    </row>
    <row r="17" spans="2:5" x14ac:dyDescent="0.3">
      <c r="B17" s="112">
        <f>+'3.a. vol.'!C14</f>
        <v>43344</v>
      </c>
      <c r="C17" s="98"/>
      <c r="D17" s="98"/>
      <c r="E17" s="99"/>
    </row>
    <row r="18" spans="2:5" x14ac:dyDescent="0.3">
      <c r="B18" s="112">
        <f>+'3.a. vol.'!C15</f>
        <v>43374</v>
      </c>
      <c r="C18" s="98"/>
      <c r="D18" s="98"/>
      <c r="E18" s="99"/>
    </row>
    <row r="19" spans="2:5" x14ac:dyDescent="0.3">
      <c r="B19" s="112">
        <f>+'3.a. vol.'!C16</f>
        <v>43405</v>
      </c>
      <c r="C19" s="98"/>
      <c r="D19" s="98"/>
      <c r="E19" s="99"/>
    </row>
    <row r="20" spans="2:5" ht="12.9" thickBot="1" x14ac:dyDescent="0.35">
      <c r="B20" s="114">
        <f>+'3.a. vol.'!C17</f>
        <v>43435</v>
      </c>
      <c r="C20" s="115"/>
      <c r="D20" s="115"/>
      <c r="E20" s="118"/>
    </row>
    <row r="21" spans="2:5" x14ac:dyDescent="0.3">
      <c r="B21" s="108">
        <f>+'3.a. vol.'!C18</f>
        <v>43466</v>
      </c>
      <c r="C21" s="110"/>
      <c r="D21" s="119"/>
      <c r="E21" s="109"/>
    </row>
    <row r="22" spans="2:5" x14ac:dyDescent="0.3">
      <c r="B22" s="112">
        <f>+'3.a. vol.'!C19</f>
        <v>43497</v>
      </c>
      <c r="C22" s="98"/>
      <c r="D22" s="76"/>
      <c r="E22" s="113"/>
    </row>
    <row r="23" spans="2:5" x14ac:dyDescent="0.3">
      <c r="B23" s="112">
        <f>+'3.a. vol.'!C20</f>
        <v>43525</v>
      </c>
      <c r="C23" s="98"/>
      <c r="D23" s="76"/>
      <c r="E23" s="113"/>
    </row>
    <row r="24" spans="2:5" x14ac:dyDescent="0.3">
      <c r="B24" s="112">
        <f>+'3.a. vol.'!C21</f>
        <v>43556</v>
      </c>
      <c r="C24" s="98"/>
      <c r="D24" s="76"/>
      <c r="E24" s="113"/>
    </row>
    <row r="25" spans="2:5" x14ac:dyDescent="0.3">
      <c r="B25" s="112">
        <f>+'3.a. vol.'!C22</f>
        <v>43586</v>
      </c>
      <c r="C25" s="98"/>
      <c r="D25" s="76"/>
      <c r="E25" s="113"/>
    </row>
    <row r="26" spans="2:5" x14ac:dyDescent="0.3">
      <c r="B26" s="112">
        <f>+'3.a. vol.'!C23</f>
        <v>43617</v>
      </c>
      <c r="C26" s="98"/>
      <c r="D26" s="76"/>
      <c r="E26" s="113"/>
    </row>
    <row r="27" spans="2:5" x14ac:dyDescent="0.3">
      <c r="B27" s="112">
        <f>+'3.a. vol.'!C24</f>
        <v>43647</v>
      </c>
      <c r="C27" s="98"/>
      <c r="D27" s="76"/>
      <c r="E27" s="113"/>
    </row>
    <row r="28" spans="2:5" x14ac:dyDescent="0.3">
      <c r="B28" s="112">
        <f>+'3.a. vol.'!C25</f>
        <v>43678</v>
      </c>
      <c r="C28" s="98"/>
      <c r="D28" s="76"/>
      <c r="E28" s="113"/>
    </row>
    <row r="29" spans="2:5" x14ac:dyDescent="0.3">
      <c r="B29" s="112">
        <f>+'3.a. vol.'!C26</f>
        <v>43709</v>
      </c>
      <c r="C29" s="98"/>
      <c r="D29" s="76"/>
      <c r="E29" s="113"/>
    </row>
    <row r="30" spans="2:5" x14ac:dyDescent="0.3">
      <c r="B30" s="112">
        <f>+'3.a. vol.'!C27</f>
        <v>43739</v>
      </c>
      <c r="C30" s="98"/>
      <c r="D30" s="76"/>
      <c r="E30" s="113"/>
    </row>
    <row r="31" spans="2:5" x14ac:dyDescent="0.3">
      <c r="B31" s="112">
        <f>+'3.a. vol.'!C28</f>
        <v>43770</v>
      </c>
      <c r="C31" s="98"/>
      <c r="D31" s="76"/>
      <c r="E31" s="113"/>
    </row>
    <row r="32" spans="2:5" ht="12.9" thickBot="1" x14ac:dyDescent="0.35">
      <c r="B32" s="159">
        <f>+'3.a. vol.'!C29</f>
        <v>43800</v>
      </c>
      <c r="C32" s="160"/>
      <c r="D32" s="161"/>
      <c r="E32" s="154"/>
    </row>
    <row r="33" spans="2:46" x14ac:dyDescent="0.3">
      <c r="B33" s="108">
        <f>+'3.a. vol.'!C30</f>
        <v>43831</v>
      </c>
      <c r="C33" s="119"/>
      <c r="D33" s="110"/>
      <c r="E33" s="378"/>
    </row>
    <row r="34" spans="2:46" x14ac:dyDescent="0.3">
      <c r="B34" s="112">
        <f>+'3.a. vol.'!C31</f>
        <v>43862</v>
      </c>
      <c r="C34" s="76"/>
      <c r="D34" s="98"/>
      <c r="E34" s="379"/>
    </row>
    <row r="35" spans="2:46" x14ac:dyDescent="0.3">
      <c r="B35" s="112">
        <f>+'3.a. vol.'!C32</f>
        <v>43891</v>
      </c>
      <c r="C35" s="76"/>
      <c r="D35" s="98"/>
      <c r="E35" s="379"/>
    </row>
    <row r="36" spans="2:46" x14ac:dyDescent="0.3">
      <c r="B36" s="112">
        <f>+'3.a. vol.'!C33</f>
        <v>43922</v>
      </c>
      <c r="C36" s="76"/>
      <c r="D36" s="98"/>
      <c r="E36" s="379"/>
    </row>
    <row r="37" spans="2:46" x14ac:dyDescent="0.3">
      <c r="B37" s="112">
        <f>+'3.a. vol.'!C34</f>
        <v>43952</v>
      </c>
      <c r="C37" s="76"/>
      <c r="D37" s="98"/>
      <c r="E37" s="379"/>
    </row>
    <row r="38" spans="2:46" x14ac:dyDescent="0.3">
      <c r="B38" s="112">
        <f>+'3.a. vol.'!C35</f>
        <v>43983</v>
      </c>
      <c r="C38" s="76"/>
      <c r="D38" s="98"/>
      <c r="E38" s="379"/>
    </row>
    <row r="39" spans="2:46" x14ac:dyDescent="0.3">
      <c r="B39" s="112">
        <f>+'3.a. vol.'!C36</f>
        <v>44013</v>
      </c>
      <c r="C39" s="76"/>
      <c r="D39" s="98"/>
      <c r="E39" s="379"/>
    </row>
    <row r="40" spans="2:46" x14ac:dyDescent="0.3">
      <c r="B40" s="112">
        <f>+'3.a. vol.'!C37</f>
        <v>44044</v>
      </c>
      <c r="C40" s="76"/>
      <c r="D40" s="98"/>
      <c r="E40" s="379"/>
    </row>
    <row r="41" spans="2:46" x14ac:dyDescent="0.3">
      <c r="B41" s="112">
        <f>+'3.a. vol.'!C38</f>
        <v>44075</v>
      </c>
      <c r="C41" s="76"/>
      <c r="D41" s="98"/>
      <c r="E41" s="379"/>
    </row>
    <row r="42" spans="2:46" x14ac:dyDescent="0.3">
      <c r="B42" s="112">
        <f>+'3.a. vol.'!C39</f>
        <v>44105</v>
      </c>
      <c r="C42" s="76"/>
      <c r="D42" s="98"/>
      <c r="E42" s="379"/>
    </row>
    <row r="43" spans="2:46" x14ac:dyDescent="0.3">
      <c r="B43" s="112">
        <f>+'3.a. vol.'!C40</f>
        <v>44136</v>
      </c>
      <c r="C43" s="76"/>
      <c r="D43" s="98"/>
      <c r="E43" s="379"/>
    </row>
    <row r="44" spans="2:46" ht="12.9" thickBot="1" x14ac:dyDescent="0.35">
      <c r="B44" s="159">
        <f>+'3.a. vol.'!C41</f>
        <v>44166</v>
      </c>
      <c r="C44" s="161"/>
      <c r="D44" s="160"/>
      <c r="E44" s="380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</row>
    <row r="45" spans="2:46" x14ac:dyDescent="0.3">
      <c r="B45" s="108">
        <v>43831</v>
      </c>
      <c r="C45" s="382"/>
      <c r="D45" s="110"/>
      <c r="E45" s="378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</row>
    <row r="46" spans="2:46" ht="12.9" thickBot="1" x14ac:dyDescent="0.35">
      <c r="B46" s="114">
        <v>43862</v>
      </c>
      <c r="C46" s="383"/>
      <c r="D46" s="115"/>
      <c r="E46" s="381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</row>
    <row r="47" spans="2:46" x14ac:dyDescent="0.3">
      <c r="B47" s="128"/>
      <c r="C47" s="123"/>
      <c r="D47" s="123"/>
      <c r="E47" s="124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</row>
    <row r="48" spans="2:46" ht="12.9" thickBot="1" x14ac:dyDescent="0.35">
      <c r="B48" s="128"/>
      <c r="C48" s="123"/>
      <c r="D48" s="123"/>
      <c r="E48" s="124"/>
    </row>
    <row r="49" spans="2:6" x14ac:dyDescent="0.3">
      <c r="B49" s="125">
        <f>+'3.a. vol.'!C48</f>
        <v>2017</v>
      </c>
      <c r="C49" s="382"/>
      <c r="D49" s="110"/>
      <c r="E49" s="386"/>
    </row>
    <row r="50" spans="2:6" x14ac:dyDescent="0.3">
      <c r="B50" s="126">
        <f>+'3.a. vol.'!C49</f>
        <v>2018</v>
      </c>
      <c r="C50" s="385"/>
      <c r="D50" s="98"/>
      <c r="E50" s="387"/>
      <c r="F50" s="123"/>
    </row>
    <row r="51" spans="2:6" x14ac:dyDescent="0.3">
      <c r="B51" s="126">
        <f>+'3.a. vol.'!C50</f>
        <v>2019</v>
      </c>
      <c r="C51" s="385"/>
      <c r="D51" s="98"/>
      <c r="E51" s="387"/>
      <c r="F51" s="123"/>
    </row>
    <row r="52" spans="2:6" ht="12.9" thickBot="1" x14ac:dyDescent="0.35">
      <c r="B52" s="127">
        <f>+'3.a. vol.'!C51</f>
        <v>2020</v>
      </c>
      <c r="C52" s="383"/>
      <c r="D52" s="115"/>
      <c r="E52" s="388"/>
    </row>
    <row r="53" spans="2:6" ht="12.9" thickBot="1" x14ac:dyDescent="0.35">
      <c r="B53" s="128"/>
      <c r="C53" s="123"/>
      <c r="D53" s="123"/>
      <c r="E53" s="123"/>
    </row>
    <row r="54" spans="2:6" x14ac:dyDescent="0.3">
      <c r="B54" s="351" t="str">
        <f>+'3.a. vol.'!C52</f>
        <v>ene-feb 2020</v>
      </c>
      <c r="C54" s="110"/>
      <c r="D54" s="110"/>
      <c r="E54" s="110"/>
    </row>
    <row r="55" spans="2:6" ht="12.9" thickBot="1" x14ac:dyDescent="0.35">
      <c r="B55" s="389" t="str">
        <f>+'3.a. vol.'!C53</f>
        <v>ene-feb 2021</v>
      </c>
      <c r="C55" s="115"/>
      <c r="D55" s="115"/>
      <c r="E55" s="115"/>
    </row>
    <row r="56" spans="2:6" x14ac:dyDescent="0.3">
      <c r="C56" s="39"/>
      <c r="D56" s="39"/>
    </row>
    <row r="57" spans="2:6" x14ac:dyDescent="0.3">
      <c r="B57" s="497" t="s">
        <v>198</v>
      </c>
      <c r="C57" s="497"/>
      <c r="D57" s="497"/>
      <c r="E57" s="497"/>
    </row>
    <row r="58" spans="2:6" x14ac:dyDescent="0.3">
      <c r="B58" s="497"/>
      <c r="C58" s="497"/>
      <c r="D58" s="497"/>
      <c r="E58" s="497"/>
    </row>
    <row r="59" spans="2:6" x14ac:dyDescent="0.3">
      <c r="B59" s="497"/>
      <c r="C59" s="497"/>
      <c r="D59" s="497"/>
      <c r="E59" s="497"/>
    </row>
    <row r="60" spans="2:6" ht="14.15" x14ac:dyDescent="0.35">
      <c r="B60" s="300" t="s">
        <v>199</v>
      </c>
    </row>
  </sheetData>
  <sheetProtection formatCells="0" formatColumns="0" formatRows="0"/>
  <mergeCells count="2">
    <mergeCell ref="B4:E4"/>
    <mergeCell ref="B57:E59"/>
  </mergeCells>
  <printOptions horizontalCentered="1" verticalCentered="1" gridLinesSet="0"/>
  <pageMargins left="0.15748031496062992" right="0.35433070866141736" top="0.78740157480314965" bottom="0.98425196850393704" header="0.19685039370078741" footer="0"/>
  <pageSetup scale="84" orientation="portrait" r:id="rId1"/>
  <headerFooter alignWithMargins="0">
    <oddHeader>&amp;R2021 - Año de Homenaje al Premio Nobel de Medicina Dr. César Milstein.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2"/>
  <sheetViews>
    <sheetView showGridLines="0" zoomScaleNormal="100" workbookViewId="0">
      <selection sqref="A1:F43"/>
    </sheetView>
  </sheetViews>
  <sheetFormatPr baseColWidth="10" defaultColWidth="11.3828125" defaultRowHeight="12.45" x14ac:dyDescent="0.3"/>
  <cols>
    <col min="1" max="1" width="17.84375" style="39" customWidth="1"/>
    <col min="2" max="2" width="57.3046875" style="39" customWidth="1"/>
    <col min="3" max="6" width="11.3046875" style="39" customWidth="1"/>
    <col min="7" max="16384" width="11.3828125" style="39"/>
  </cols>
  <sheetData>
    <row r="1" spans="1:6" x14ac:dyDescent="0.3">
      <c r="A1" s="443" t="s">
        <v>228</v>
      </c>
      <c r="B1" s="443"/>
      <c r="C1" s="443"/>
      <c r="D1" s="443"/>
      <c r="E1" s="443"/>
      <c r="F1" s="443"/>
    </row>
    <row r="2" spans="1:6" x14ac:dyDescent="0.3">
      <c r="A2" s="301" t="s">
        <v>277</v>
      </c>
      <c r="B2" s="303"/>
      <c r="C2" s="303"/>
      <c r="D2" s="303"/>
      <c r="E2" s="303"/>
      <c r="F2" s="303"/>
    </row>
    <row r="3" spans="1:6" x14ac:dyDescent="0.3">
      <c r="A3" s="301" t="s">
        <v>200</v>
      </c>
      <c r="B3" s="302"/>
      <c r="C3" s="303"/>
      <c r="D3" s="303"/>
      <c r="E3" s="303"/>
      <c r="F3" s="303"/>
    </row>
    <row r="4" spans="1:6" hidden="1" x14ac:dyDescent="0.3">
      <c r="A4" s="356"/>
      <c r="B4" s="303"/>
      <c r="C4" s="303"/>
      <c r="D4" s="303"/>
      <c r="E4" s="303"/>
      <c r="F4" s="303"/>
    </row>
    <row r="5" spans="1:6" hidden="1" x14ac:dyDescent="0.3">
      <c r="A5" s="356"/>
      <c r="B5" s="303"/>
      <c r="C5" s="303"/>
      <c r="D5" s="303"/>
      <c r="E5" s="303"/>
      <c r="F5" s="303"/>
    </row>
    <row r="6" spans="1:6" x14ac:dyDescent="0.3">
      <c r="A6" s="356"/>
      <c r="B6" s="303"/>
      <c r="C6" s="303"/>
      <c r="D6" s="303"/>
      <c r="E6" s="303"/>
      <c r="F6" s="303"/>
    </row>
    <row r="7" spans="1:6" x14ac:dyDescent="0.3">
      <c r="A7" s="356"/>
      <c r="B7" s="303"/>
      <c r="C7" s="303"/>
      <c r="D7" s="303"/>
      <c r="E7" s="303"/>
      <c r="F7" s="303"/>
    </row>
    <row r="8" spans="1:6" ht="12.9" thickBot="1" x14ac:dyDescent="0.35">
      <c r="A8" s="303"/>
      <c r="B8" s="356"/>
      <c r="C8" s="303"/>
      <c r="D8" s="303"/>
      <c r="E8" s="303"/>
      <c r="F8" s="303"/>
    </row>
    <row r="9" spans="1:6" ht="28.5" customHeight="1" thickBot="1" x14ac:dyDescent="0.35">
      <c r="A9" s="393" t="s">
        <v>2</v>
      </c>
      <c r="B9" s="393" t="s">
        <v>3</v>
      </c>
      <c r="C9" s="392">
        <v>2018</v>
      </c>
      <c r="D9" s="392">
        <v>2019</v>
      </c>
      <c r="E9" s="392">
        <v>2020</v>
      </c>
      <c r="F9" s="392" t="s">
        <v>203</v>
      </c>
    </row>
    <row r="10" spans="1:6" x14ac:dyDescent="0.3">
      <c r="A10" s="90" t="s">
        <v>4</v>
      </c>
      <c r="B10" s="454"/>
      <c r="C10" s="455" t="s">
        <v>106</v>
      </c>
      <c r="D10" s="456" t="s">
        <v>106</v>
      </c>
      <c r="E10" s="456" t="s">
        <v>106</v>
      </c>
      <c r="F10" s="444" t="s">
        <v>106</v>
      </c>
    </row>
    <row r="11" spans="1:6" x14ac:dyDescent="0.3">
      <c r="A11" s="91"/>
      <c r="B11" s="447"/>
      <c r="C11" s="448"/>
      <c r="D11" s="449"/>
      <c r="E11" s="449"/>
      <c r="F11" s="445"/>
    </row>
    <row r="12" spans="1:6" x14ac:dyDescent="0.3">
      <c r="A12" s="91"/>
      <c r="B12" s="446"/>
      <c r="C12" s="448" t="s">
        <v>106</v>
      </c>
      <c r="D12" s="449" t="s">
        <v>106</v>
      </c>
      <c r="E12" s="449" t="s">
        <v>106</v>
      </c>
      <c r="F12" s="445" t="s">
        <v>106</v>
      </c>
    </row>
    <row r="13" spans="1:6" x14ac:dyDescent="0.3">
      <c r="A13" s="91"/>
      <c r="B13" s="447"/>
      <c r="C13" s="448"/>
      <c r="D13" s="449"/>
      <c r="E13" s="449"/>
      <c r="F13" s="445"/>
    </row>
    <row r="14" spans="1:6" x14ac:dyDescent="0.3">
      <c r="A14" s="91"/>
      <c r="B14" s="446"/>
      <c r="C14" s="448" t="s">
        <v>106</v>
      </c>
      <c r="D14" s="449" t="s">
        <v>106</v>
      </c>
      <c r="E14" s="449" t="s">
        <v>106</v>
      </c>
      <c r="F14" s="445" t="s">
        <v>106</v>
      </c>
    </row>
    <row r="15" spans="1:6" ht="12.9" thickBot="1" x14ac:dyDescent="0.35">
      <c r="A15" s="92"/>
      <c r="B15" s="450"/>
      <c r="C15" s="451"/>
      <c r="D15" s="452"/>
      <c r="E15" s="452"/>
      <c r="F15" s="453"/>
    </row>
    <row r="16" spans="1:6" x14ac:dyDescent="0.3">
      <c r="A16" s="90" t="s">
        <v>5</v>
      </c>
      <c r="B16" s="454"/>
      <c r="C16" s="455" t="s">
        <v>106</v>
      </c>
      <c r="D16" s="456" t="s">
        <v>106</v>
      </c>
      <c r="E16" s="456" t="s">
        <v>106</v>
      </c>
      <c r="F16" s="444" t="s">
        <v>106</v>
      </c>
    </row>
    <row r="17" spans="1:6" x14ac:dyDescent="0.3">
      <c r="A17" s="91"/>
      <c r="B17" s="447"/>
      <c r="C17" s="448"/>
      <c r="D17" s="449"/>
      <c r="E17" s="449"/>
      <c r="F17" s="445"/>
    </row>
    <row r="18" spans="1:6" x14ac:dyDescent="0.3">
      <c r="A18" s="91"/>
      <c r="B18" s="446"/>
      <c r="C18" s="448" t="s">
        <v>106</v>
      </c>
      <c r="D18" s="449" t="s">
        <v>106</v>
      </c>
      <c r="E18" s="449" t="s">
        <v>106</v>
      </c>
      <c r="F18" s="445" t="s">
        <v>106</v>
      </c>
    </row>
    <row r="19" spans="1:6" x14ac:dyDescent="0.3">
      <c r="A19" s="91"/>
      <c r="B19" s="447"/>
      <c r="C19" s="448"/>
      <c r="D19" s="449"/>
      <c r="E19" s="449"/>
      <c r="F19" s="445"/>
    </row>
    <row r="20" spans="1:6" x14ac:dyDescent="0.3">
      <c r="A20" s="91"/>
      <c r="B20" s="446"/>
      <c r="C20" s="448" t="s">
        <v>106</v>
      </c>
      <c r="D20" s="449" t="s">
        <v>106</v>
      </c>
      <c r="E20" s="449" t="s">
        <v>106</v>
      </c>
      <c r="F20" s="445" t="s">
        <v>106</v>
      </c>
    </row>
    <row r="21" spans="1:6" ht="12.9" thickBot="1" x14ac:dyDescent="0.35">
      <c r="A21" s="92"/>
      <c r="B21" s="450"/>
      <c r="C21" s="451"/>
      <c r="D21" s="452"/>
      <c r="E21" s="452"/>
      <c r="F21" s="453"/>
    </row>
    <row r="22" spans="1:6" x14ac:dyDescent="0.3">
      <c r="A22" s="90" t="s">
        <v>6</v>
      </c>
      <c r="B22" s="454"/>
      <c r="C22" s="455" t="s">
        <v>106</v>
      </c>
      <c r="D22" s="456" t="s">
        <v>106</v>
      </c>
      <c r="E22" s="456" t="s">
        <v>106</v>
      </c>
      <c r="F22" s="444" t="s">
        <v>106</v>
      </c>
    </row>
    <row r="23" spans="1:6" x14ac:dyDescent="0.3">
      <c r="A23" s="91"/>
      <c r="B23" s="447"/>
      <c r="C23" s="448"/>
      <c r="D23" s="449"/>
      <c r="E23" s="449"/>
      <c r="F23" s="445"/>
    </row>
    <row r="24" spans="1:6" x14ac:dyDescent="0.3">
      <c r="A24" s="91"/>
      <c r="B24" s="446"/>
      <c r="C24" s="448" t="s">
        <v>106</v>
      </c>
      <c r="D24" s="449" t="s">
        <v>106</v>
      </c>
      <c r="E24" s="449" t="s">
        <v>106</v>
      </c>
      <c r="F24" s="445" t="s">
        <v>106</v>
      </c>
    </row>
    <row r="25" spans="1:6" x14ac:dyDescent="0.3">
      <c r="A25" s="91"/>
      <c r="B25" s="447"/>
      <c r="C25" s="448"/>
      <c r="D25" s="449"/>
      <c r="E25" s="449"/>
      <c r="F25" s="445"/>
    </row>
    <row r="26" spans="1:6" x14ac:dyDescent="0.3">
      <c r="A26" s="91"/>
      <c r="B26" s="446"/>
      <c r="C26" s="448" t="s">
        <v>106</v>
      </c>
      <c r="D26" s="449" t="s">
        <v>106</v>
      </c>
      <c r="E26" s="449" t="s">
        <v>106</v>
      </c>
      <c r="F26" s="445" t="s">
        <v>106</v>
      </c>
    </row>
    <row r="27" spans="1:6" ht="12.9" thickBot="1" x14ac:dyDescent="0.35">
      <c r="A27" s="92"/>
      <c r="B27" s="450"/>
      <c r="C27" s="451"/>
      <c r="D27" s="452"/>
      <c r="E27" s="452"/>
      <c r="F27" s="453"/>
    </row>
    <row r="28" spans="1:6" x14ac:dyDescent="0.3">
      <c r="A28" s="90" t="s">
        <v>151</v>
      </c>
      <c r="B28" s="454"/>
      <c r="C28" s="455" t="s">
        <v>106</v>
      </c>
      <c r="D28" s="456" t="s">
        <v>106</v>
      </c>
      <c r="E28" s="456" t="s">
        <v>106</v>
      </c>
      <c r="F28" s="444" t="s">
        <v>106</v>
      </c>
    </row>
    <row r="29" spans="1:6" x14ac:dyDescent="0.3">
      <c r="A29" s="91"/>
      <c r="B29" s="447"/>
      <c r="C29" s="448"/>
      <c r="D29" s="449"/>
      <c r="E29" s="449"/>
      <c r="F29" s="445"/>
    </row>
    <row r="30" spans="1:6" x14ac:dyDescent="0.3">
      <c r="A30" s="91"/>
      <c r="B30" s="446"/>
      <c r="C30" s="448" t="s">
        <v>106</v>
      </c>
      <c r="D30" s="449" t="s">
        <v>106</v>
      </c>
      <c r="E30" s="449" t="s">
        <v>106</v>
      </c>
      <c r="F30" s="445" t="s">
        <v>106</v>
      </c>
    </row>
    <row r="31" spans="1:6" x14ac:dyDescent="0.3">
      <c r="A31" s="91"/>
      <c r="B31" s="447"/>
      <c r="C31" s="448"/>
      <c r="D31" s="449"/>
      <c r="E31" s="449"/>
      <c r="F31" s="445"/>
    </row>
    <row r="32" spans="1:6" x14ac:dyDescent="0.3">
      <c r="A32" s="91"/>
      <c r="B32" s="446"/>
      <c r="C32" s="448" t="s">
        <v>106</v>
      </c>
      <c r="D32" s="449" t="s">
        <v>106</v>
      </c>
      <c r="E32" s="449" t="s">
        <v>106</v>
      </c>
      <c r="F32" s="445" t="s">
        <v>106</v>
      </c>
    </row>
    <row r="33" spans="1:6" ht="12.9" thickBot="1" x14ac:dyDescent="0.35">
      <c r="A33" s="92"/>
      <c r="B33" s="450"/>
      <c r="C33" s="451"/>
      <c r="D33" s="452"/>
      <c r="E33" s="452"/>
      <c r="F33" s="453"/>
    </row>
    <row r="34" spans="1:6" x14ac:dyDescent="0.3">
      <c r="A34" s="90" t="s">
        <v>152</v>
      </c>
      <c r="B34" s="454"/>
      <c r="C34" s="455" t="s">
        <v>106</v>
      </c>
      <c r="D34" s="456" t="s">
        <v>106</v>
      </c>
      <c r="E34" s="456" t="s">
        <v>106</v>
      </c>
      <c r="F34" s="444" t="s">
        <v>106</v>
      </c>
    </row>
    <row r="35" spans="1:6" x14ac:dyDescent="0.3">
      <c r="A35" s="91"/>
      <c r="B35" s="447"/>
      <c r="C35" s="448"/>
      <c r="D35" s="449"/>
      <c r="E35" s="449"/>
      <c r="F35" s="445"/>
    </row>
    <row r="36" spans="1:6" x14ac:dyDescent="0.3">
      <c r="A36" s="91"/>
      <c r="B36" s="446"/>
      <c r="C36" s="448" t="s">
        <v>106</v>
      </c>
      <c r="D36" s="449" t="s">
        <v>106</v>
      </c>
      <c r="E36" s="449" t="s">
        <v>106</v>
      </c>
      <c r="F36" s="445" t="s">
        <v>106</v>
      </c>
    </row>
    <row r="37" spans="1:6" x14ac:dyDescent="0.3">
      <c r="A37" s="91"/>
      <c r="B37" s="447"/>
      <c r="C37" s="448"/>
      <c r="D37" s="449"/>
      <c r="E37" s="449"/>
      <c r="F37" s="445"/>
    </row>
    <row r="38" spans="1:6" x14ac:dyDescent="0.3">
      <c r="A38" s="91"/>
      <c r="B38" s="446"/>
      <c r="C38" s="448" t="s">
        <v>106</v>
      </c>
      <c r="D38" s="449" t="s">
        <v>106</v>
      </c>
      <c r="E38" s="449" t="s">
        <v>106</v>
      </c>
      <c r="F38" s="445" t="s">
        <v>106</v>
      </c>
    </row>
    <row r="39" spans="1:6" ht="13.3" thickBot="1" x14ac:dyDescent="0.4">
      <c r="A39" s="95"/>
      <c r="B39" s="450"/>
      <c r="C39" s="451"/>
      <c r="D39" s="452"/>
      <c r="E39" s="452"/>
      <c r="F39" s="453"/>
    </row>
    <row r="40" spans="1:6" ht="12.9" thickBot="1" x14ac:dyDescent="0.35">
      <c r="B40" s="96" t="s">
        <v>107</v>
      </c>
      <c r="C40" s="97">
        <v>1</v>
      </c>
      <c r="D40" s="97">
        <v>1</v>
      </c>
      <c r="E40" s="97">
        <v>1</v>
      </c>
      <c r="F40" s="97">
        <v>1</v>
      </c>
    </row>
    <row r="42" spans="1:6" x14ac:dyDescent="0.3">
      <c r="A42" s="39" t="s">
        <v>137</v>
      </c>
    </row>
  </sheetData>
  <mergeCells count="76">
    <mergeCell ref="F12:F13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6:F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20:F21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4:F25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8:F29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B30:B31"/>
    <mergeCell ref="C30:C31"/>
    <mergeCell ref="D30:D31"/>
    <mergeCell ref="E30:E31"/>
    <mergeCell ref="E32:E33"/>
    <mergeCell ref="F38:F39"/>
    <mergeCell ref="B38:B39"/>
    <mergeCell ref="C38:C39"/>
    <mergeCell ref="D38:D39"/>
    <mergeCell ref="E38:E39"/>
    <mergeCell ref="A1:F1"/>
    <mergeCell ref="F34:F35"/>
    <mergeCell ref="B36:B37"/>
    <mergeCell ref="C36:C37"/>
    <mergeCell ref="D36:D37"/>
    <mergeCell ref="E36:E37"/>
    <mergeCell ref="F30:F31"/>
    <mergeCell ref="B32:B33"/>
    <mergeCell ref="C32:C33"/>
    <mergeCell ref="D32:D33"/>
    <mergeCell ref="F36:F37"/>
    <mergeCell ref="B34:B35"/>
    <mergeCell ref="C34:C35"/>
    <mergeCell ref="D34:D35"/>
    <mergeCell ref="E34:E35"/>
    <mergeCell ref="F32:F33"/>
  </mergeCells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scale="91" orientation="landscape" r:id="rId1"/>
  <headerFooter alignWithMargins="0">
    <oddHeader>&amp;R2021 - Año de Homenaje al Premio Nobel de Medicina Dr. César Milstein.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B1:AT60"/>
  <sheetViews>
    <sheetView showGridLines="0" zoomScale="75" workbookViewId="0">
      <selection activeCell="B1" sqref="B1:E61"/>
    </sheetView>
  </sheetViews>
  <sheetFormatPr baseColWidth="10" defaultColWidth="11.3828125" defaultRowHeight="12.45" x14ac:dyDescent="0.3"/>
  <cols>
    <col min="1" max="1" width="4.15234375" style="39" customWidth="1"/>
    <col min="2" max="2" width="21.3046875" style="39" customWidth="1"/>
    <col min="3" max="3" width="23.53515625" style="162" customWidth="1"/>
    <col min="4" max="4" width="29.3046875" style="162" customWidth="1"/>
    <col min="5" max="5" width="22.3046875" style="162" customWidth="1"/>
    <col min="6" max="6" width="7.53515625" style="39" customWidth="1"/>
    <col min="7" max="7" width="17.53515625" style="39" customWidth="1"/>
    <col min="8" max="16384" width="11.3828125" style="39"/>
  </cols>
  <sheetData>
    <row r="1" spans="2:7" s="106" customFormat="1" x14ac:dyDescent="0.3">
      <c r="B1" s="88" t="s">
        <v>223</v>
      </c>
      <c r="C1" s="88"/>
      <c r="D1" s="88"/>
      <c r="E1" s="88"/>
    </row>
    <row r="2" spans="2:7" s="106" customFormat="1" x14ac:dyDescent="0.3">
      <c r="B2" s="88" t="s">
        <v>74</v>
      </c>
      <c r="C2" s="88"/>
      <c r="D2" s="88"/>
      <c r="E2" s="88"/>
      <c r="F2" s="308"/>
    </row>
    <row r="3" spans="2:7" s="106" customFormat="1" x14ac:dyDescent="0.3">
      <c r="B3" s="301" t="s">
        <v>280</v>
      </c>
      <c r="C3" s="301"/>
      <c r="D3" s="301"/>
      <c r="E3" s="301"/>
      <c r="F3" s="308"/>
    </row>
    <row r="4" spans="2:7" s="106" customFormat="1" x14ac:dyDescent="0.3">
      <c r="B4" s="457" t="s">
        <v>216</v>
      </c>
      <c r="C4" s="457"/>
      <c r="D4" s="457"/>
      <c r="E4" s="457"/>
      <c r="F4" s="308"/>
    </row>
    <row r="5" spans="2:7" x14ac:dyDescent="0.3">
      <c r="B5" s="253"/>
      <c r="C5" s="253"/>
      <c r="D5" s="253"/>
      <c r="E5" s="253"/>
      <c r="F5" s="308"/>
      <c r="G5" s="123"/>
    </row>
    <row r="6" spans="2:7" ht="12.75" customHeight="1" thickBot="1" x14ac:dyDescent="0.35">
      <c r="C6" s="140"/>
      <c r="D6" s="140"/>
      <c r="E6" s="140"/>
      <c r="F6" s="309"/>
    </row>
    <row r="7" spans="2:7" x14ac:dyDescent="0.3">
      <c r="B7" s="155" t="s">
        <v>7</v>
      </c>
      <c r="C7" s="156" t="s">
        <v>75</v>
      </c>
      <c r="D7" s="102" t="s">
        <v>11</v>
      </c>
      <c r="E7" s="157" t="s">
        <v>76</v>
      </c>
      <c r="F7" s="46"/>
    </row>
    <row r="8" spans="2:7" ht="12.9" thickBot="1" x14ac:dyDescent="0.35">
      <c r="B8" s="142" t="s">
        <v>8</v>
      </c>
      <c r="C8" s="158" t="s">
        <v>77</v>
      </c>
      <c r="D8" s="374" t="s">
        <v>205</v>
      </c>
      <c r="E8" s="143" t="s">
        <v>78</v>
      </c>
      <c r="F8" s="46"/>
    </row>
    <row r="9" spans="2:7" x14ac:dyDescent="0.3">
      <c r="B9" s="108">
        <f>+'3.a. vol.'!C6</f>
        <v>43101</v>
      </c>
      <c r="C9" s="110"/>
      <c r="D9" s="110"/>
      <c r="E9" s="99"/>
    </row>
    <row r="10" spans="2:7" x14ac:dyDescent="0.3">
      <c r="B10" s="112">
        <f>+'3.a. vol.'!C7</f>
        <v>43132</v>
      </c>
      <c r="C10" s="98"/>
      <c r="D10" s="98"/>
      <c r="E10" s="117"/>
    </row>
    <row r="11" spans="2:7" x14ac:dyDescent="0.3">
      <c r="B11" s="112">
        <f>+'3.a. vol.'!C8</f>
        <v>43160</v>
      </c>
      <c r="C11" s="98"/>
      <c r="D11" s="98"/>
      <c r="E11" s="99"/>
    </row>
    <row r="12" spans="2:7" x14ac:dyDescent="0.3">
      <c r="B12" s="112">
        <f>+'3.a. vol.'!C9</f>
        <v>43191</v>
      </c>
      <c r="C12" s="98"/>
      <c r="D12" s="98"/>
      <c r="E12" s="99"/>
    </row>
    <row r="13" spans="2:7" x14ac:dyDescent="0.3">
      <c r="B13" s="112">
        <f>+'3.a. vol.'!C10</f>
        <v>43221</v>
      </c>
      <c r="C13" s="98"/>
      <c r="D13" s="98"/>
      <c r="E13" s="99"/>
    </row>
    <row r="14" spans="2:7" x14ac:dyDescent="0.3">
      <c r="B14" s="112">
        <f>+'3.a. vol.'!C11</f>
        <v>43252</v>
      </c>
      <c r="C14" s="98"/>
      <c r="D14" s="98"/>
      <c r="E14" s="99"/>
    </row>
    <row r="15" spans="2:7" x14ac:dyDescent="0.3">
      <c r="B15" s="112">
        <f>+'3.a. vol.'!C12</f>
        <v>43282</v>
      </c>
      <c r="C15" s="98"/>
      <c r="D15" s="98"/>
      <c r="E15" s="99"/>
    </row>
    <row r="16" spans="2:7" x14ac:dyDescent="0.3">
      <c r="B16" s="112">
        <f>+'3.a. vol.'!C13</f>
        <v>43313</v>
      </c>
      <c r="C16" s="98"/>
      <c r="D16" s="98"/>
      <c r="E16" s="99"/>
    </row>
    <row r="17" spans="2:5" x14ac:dyDescent="0.3">
      <c r="B17" s="112">
        <f>+'3.a. vol.'!C14</f>
        <v>43344</v>
      </c>
      <c r="C17" s="98"/>
      <c r="D17" s="98"/>
      <c r="E17" s="99"/>
    </row>
    <row r="18" spans="2:5" x14ac:dyDescent="0.3">
      <c r="B18" s="112">
        <f>+'3.a. vol.'!C15</f>
        <v>43374</v>
      </c>
      <c r="C18" s="98"/>
      <c r="D18" s="98"/>
      <c r="E18" s="99"/>
    </row>
    <row r="19" spans="2:5" x14ac:dyDescent="0.3">
      <c r="B19" s="112">
        <f>+'3.a. vol.'!C16</f>
        <v>43405</v>
      </c>
      <c r="C19" s="98"/>
      <c r="D19" s="98"/>
      <c r="E19" s="99"/>
    </row>
    <row r="20" spans="2:5" ht="12.9" thickBot="1" x14ac:dyDescent="0.35">
      <c r="B20" s="114">
        <f>+'3.a. vol.'!C17</f>
        <v>43435</v>
      </c>
      <c r="C20" s="115"/>
      <c r="D20" s="115"/>
      <c r="E20" s="118"/>
    </row>
    <row r="21" spans="2:5" x14ac:dyDescent="0.3">
      <c r="B21" s="108">
        <f>+'3.a. vol.'!C18</f>
        <v>43466</v>
      </c>
      <c r="C21" s="110"/>
      <c r="D21" s="119"/>
      <c r="E21" s="109"/>
    </row>
    <row r="22" spans="2:5" x14ac:dyDescent="0.3">
      <c r="B22" s="112">
        <f>+'3.a. vol.'!C19</f>
        <v>43497</v>
      </c>
      <c r="C22" s="98"/>
      <c r="D22" s="76"/>
      <c r="E22" s="113"/>
    </row>
    <row r="23" spans="2:5" x14ac:dyDescent="0.3">
      <c r="B23" s="112">
        <f>+'3.a. vol.'!C20</f>
        <v>43525</v>
      </c>
      <c r="C23" s="98"/>
      <c r="D23" s="76"/>
      <c r="E23" s="113"/>
    </row>
    <row r="24" spans="2:5" x14ac:dyDescent="0.3">
      <c r="B24" s="112">
        <f>+'3.a. vol.'!C21</f>
        <v>43556</v>
      </c>
      <c r="C24" s="98"/>
      <c r="D24" s="76"/>
      <c r="E24" s="113"/>
    </row>
    <row r="25" spans="2:5" x14ac:dyDescent="0.3">
      <c r="B25" s="112">
        <f>+'3.a. vol.'!C22</f>
        <v>43586</v>
      </c>
      <c r="C25" s="98"/>
      <c r="D25" s="76"/>
      <c r="E25" s="113"/>
    </row>
    <row r="26" spans="2:5" x14ac:dyDescent="0.3">
      <c r="B26" s="112">
        <f>+'3.a. vol.'!C23</f>
        <v>43617</v>
      </c>
      <c r="C26" s="98"/>
      <c r="D26" s="76"/>
      <c r="E26" s="113"/>
    </row>
    <row r="27" spans="2:5" x14ac:dyDescent="0.3">
      <c r="B27" s="112">
        <f>+'3.a. vol.'!C24</f>
        <v>43647</v>
      </c>
      <c r="C27" s="98"/>
      <c r="D27" s="76"/>
      <c r="E27" s="113"/>
    </row>
    <row r="28" spans="2:5" x14ac:dyDescent="0.3">
      <c r="B28" s="112">
        <f>+'3.a. vol.'!C25</f>
        <v>43678</v>
      </c>
      <c r="C28" s="98"/>
      <c r="D28" s="76"/>
      <c r="E28" s="113"/>
    </row>
    <row r="29" spans="2:5" x14ac:dyDescent="0.3">
      <c r="B29" s="112">
        <f>+'3.a. vol.'!C26</f>
        <v>43709</v>
      </c>
      <c r="C29" s="98"/>
      <c r="D29" s="76"/>
      <c r="E29" s="113"/>
    </row>
    <row r="30" spans="2:5" x14ac:dyDescent="0.3">
      <c r="B30" s="112">
        <f>+'3.a. vol.'!C27</f>
        <v>43739</v>
      </c>
      <c r="C30" s="98"/>
      <c r="D30" s="76"/>
      <c r="E30" s="113"/>
    </row>
    <row r="31" spans="2:5" x14ac:dyDescent="0.3">
      <c r="B31" s="112">
        <f>+'3.a. vol.'!C28</f>
        <v>43770</v>
      </c>
      <c r="C31" s="98"/>
      <c r="D31" s="76"/>
      <c r="E31" s="113"/>
    </row>
    <row r="32" spans="2:5" ht="12.9" thickBot="1" x14ac:dyDescent="0.35">
      <c r="B32" s="159">
        <f>+'3.a. vol.'!C29</f>
        <v>43800</v>
      </c>
      <c r="C32" s="160"/>
      <c r="D32" s="161"/>
      <c r="E32" s="154"/>
    </row>
    <row r="33" spans="2:46" x14ac:dyDescent="0.3">
      <c r="B33" s="108">
        <f>+'3.a. vol.'!C30</f>
        <v>43831</v>
      </c>
      <c r="C33" s="119"/>
      <c r="D33" s="110"/>
      <c r="E33" s="378"/>
    </row>
    <row r="34" spans="2:46" x14ac:dyDescent="0.3">
      <c r="B34" s="112">
        <f>+'3.a. vol.'!C31</f>
        <v>43862</v>
      </c>
      <c r="C34" s="76"/>
      <c r="D34" s="98"/>
      <c r="E34" s="379"/>
    </row>
    <row r="35" spans="2:46" x14ac:dyDescent="0.3">
      <c r="B35" s="112">
        <f>+'3.a. vol.'!C32</f>
        <v>43891</v>
      </c>
      <c r="C35" s="76"/>
      <c r="D35" s="98"/>
      <c r="E35" s="379"/>
    </row>
    <row r="36" spans="2:46" x14ac:dyDescent="0.3">
      <c r="B36" s="112">
        <f>+'3.a. vol.'!C33</f>
        <v>43922</v>
      </c>
      <c r="C36" s="76"/>
      <c r="D36" s="98"/>
      <c r="E36" s="379"/>
    </row>
    <row r="37" spans="2:46" x14ac:dyDescent="0.3">
      <c r="B37" s="112">
        <f>+'3.a. vol.'!C34</f>
        <v>43952</v>
      </c>
      <c r="C37" s="76"/>
      <c r="D37" s="98"/>
      <c r="E37" s="379"/>
    </row>
    <row r="38" spans="2:46" x14ac:dyDescent="0.3">
      <c r="B38" s="112">
        <f>+'3.a. vol.'!C35</f>
        <v>43983</v>
      </c>
      <c r="C38" s="76"/>
      <c r="D38" s="98"/>
      <c r="E38" s="379"/>
    </row>
    <row r="39" spans="2:46" x14ac:dyDescent="0.3">
      <c r="B39" s="112">
        <f>+'3.a. vol.'!C36</f>
        <v>44013</v>
      </c>
      <c r="C39" s="76"/>
      <c r="D39" s="98"/>
      <c r="E39" s="379"/>
    </row>
    <row r="40" spans="2:46" x14ac:dyDescent="0.3">
      <c r="B40" s="112">
        <f>+'3.a. vol.'!C37</f>
        <v>44044</v>
      </c>
      <c r="C40" s="76"/>
      <c r="D40" s="98"/>
      <c r="E40" s="379"/>
    </row>
    <row r="41" spans="2:46" x14ac:dyDescent="0.3">
      <c r="B41" s="112">
        <f>+'3.a. vol.'!C38</f>
        <v>44075</v>
      </c>
      <c r="C41" s="76"/>
      <c r="D41" s="98"/>
      <c r="E41" s="379"/>
    </row>
    <row r="42" spans="2:46" x14ac:dyDescent="0.3">
      <c r="B42" s="112">
        <f>+'3.a. vol.'!C39</f>
        <v>44105</v>
      </c>
      <c r="C42" s="76"/>
      <c r="D42" s="98"/>
      <c r="E42" s="379"/>
    </row>
    <row r="43" spans="2:46" x14ac:dyDescent="0.3">
      <c r="B43" s="112">
        <f>+'3.a. vol.'!C40</f>
        <v>44136</v>
      </c>
      <c r="C43" s="76"/>
      <c r="D43" s="98"/>
      <c r="E43" s="379"/>
    </row>
    <row r="44" spans="2:46" ht="12.9" thickBot="1" x14ac:dyDescent="0.35">
      <c r="B44" s="159">
        <f>+'3.a. vol.'!C41</f>
        <v>44166</v>
      </c>
      <c r="C44" s="161"/>
      <c r="D44" s="160"/>
      <c r="E44" s="380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</row>
    <row r="45" spans="2:46" x14ac:dyDescent="0.3">
      <c r="B45" s="108">
        <v>43831</v>
      </c>
      <c r="C45" s="382"/>
      <c r="D45" s="110"/>
      <c r="E45" s="378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</row>
    <row r="46" spans="2:46" ht="12.9" thickBot="1" x14ac:dyDescent="0.35">
      <c r="B46" s="114">
        <v>43862</v>
      </c>
      <c r="C46" s="383"/>
      <c r="D46" s="115"/>
      <c r="E46" s="381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</row>
    <row r="47" spans="2:46" x14ac:dyDescent="0.3">
      <c r="B47" s="128"/>
      <c r="C47" s="123"/>
      <c r="D47" s="123"/>
      <c r="E47" s="124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</row>
    <row r="48" spans="2:46" ht="12.9" thickBot="1" x14ac:dyDescent="0.35">
      <c r="B48" s="128"/>
      <c r="C48" s="123"/>
      <c r="D48" s="123"/>
      <c r="E48" s="124"/>
    </row>
    <row r="49" spans="2:6" x14ac:dyDescent="0.3">
      <c r="B49" s="125">
        <f>+'3.a. vol.'!C48</f>
        <v>2017</v>
      </c>
      <c r="C49" s="382"/>
      <c r="D49" s="110"/>
      <c r="E49" s="386"/>
    </row>
    <row r="50" spans="2:6" x14ac:dyDescent="0.3">
      <c r="B50" s="126">
        <f>+'3.a. vol.'!C49</f>
        <v>2018</v>
      </c>
      <c r="C50" s="385"/>
      <c r="D50" s="98"/>
      <c r="E50" s="387"/>
      <c r="F50" s="123"/>
    </row>
    <row r="51" spans="2:6" x14ac:dyDescent="0.3">
      <c r="B51" s="126">
        <f>+'3.a. vol.'!C50</f>
        <v>2019</v>
      </c>
      <c r="C51" s="385"/>
      <c r="D51" s="98"/>
      <c r="E51" s="387"/>
      <c r="F51" s="123"/>
    </row>
    <row r="52" spans="2:6" ht="12.9" thickBot="1" x14ac:dyDescent="0.35">
      <c r="B52" s="127">
        <f>+'3.a. vol.'!C51</f>
        <v>2020</v>
      </c>
      <c r="C52" s="383"/>
      <c r="D52" s="115"/>
      <c r="E52" s="388"/>
    </row>
    <row r="53" spans="2:6" ht="12.9" thickBot="1" x14ac:dyDescent="0.35">
      <c r="B53" s="128"/>
      <c r="C53" s="123"/>
      <c r="D53" s="123"/>
      <c r="E53" s="123"/>
    </row>
    <row r="54" spans="2:6" ht="18" customHeight="1" x14ac:dyDescent="0.3">
      <c r="B54" s="351" t="str">
        <f>+'3.a. vol.'!C52</f>
        <v>ene-feb 2020</v>
      </c>
      <c r="C54" s="110"/>
      <c r="D54" s="110"/>
      <c r="E54" s="110"/>
    </row>
    <row r="55" spans="2:6" ht="16.5" customHeight="1" thickBot="1" x14ac:dyDescent="0.35">
      <c r="B55" s="389" t="str">
        <f>+'3.a. vol.'!C53</f>
        <v>ene-feb 2021</v>
      </c>
      <c r="C55" s="115"/>
      <c r="D55" s="115"/>
      <c r="E55" s="115"/>
    </row>
    <row r="56" spans="2:6" x14ac:dyDescent="0.3">
      <c r="C56" s="39"/>
      <c r="D56" s="39"/>
    </row>
    <row r="57" spans="2:6" x14ac:dyDescent="0.3">
      <c r="B57" s="497" t="s">
        <v>198</v>
      </c>
      <c r="C57" s="497"/>
      <c r="D57" s="497"/>
      <c r="E57" s="497"/>
    </row>
    <row r="58" spans="2:6" x14ac:dyDescent="0.3">
      <c r="B58" s="497"/>
      <c r="C58" s="497"/>
      <c r="D58" s="497"/>
      <c r="E58" s="497"/>
    </row>
    <row r="59" spans="2:6" x14ac:dyDescent="0.3">
      <c r="B59" s="497"/>
      <c r="C59" s="497"/>
      <c r="D59" s="497"/>
      <c r="E59" s="497"/>
    </row>
    <row r="60" spans="2:6" ht="14.15" x14ac:dyDescent="0.35">
      <c r="B60" s="300" t="s">
        <v>199</v>
      </c>
    </row>
  </sheetData>
  <sheetProtection formatCells="0" formatColumns="0" formatRows="0"/>
  <mergeCells count="2">
    <mergeCell ref="B4:E4"/>
    <mergeCell ref="B57:E59"/>
  </mergeCells>
  <printOptions horizontalCentered="1" verticalCentered="1" gridLinesSet="0"/>
  <pageMargins left="0.15748031496062992" right="0.35433070866141736" top="0.78740157480314965" bottom="0.98425196850393704" header="0.19685039370078741" footer="0"/>
  <pageSetup scale="86" orientation="portrait" r:id="rId1"/>
  <headerFooter alignWithMargins="0">
    <oddHeader>&amp;R2021 - Año de Homenaje al Premio Nobel de Medicina Dr. César Milstein.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B1:AT60"/>
  <sheetViews>
    <sheetView showGridLines="0" zoomScale="75" workbookViewId="0">
      <selection activeCell="B2" sqref="B2:E62"/>
    </sheetView>
  </sheetViews>
  <sheetFormatPr baseColWidth="10" defaultColWidth="11.3828125" defaultRowHeight="12.45" x14ac:dyDescent="0.3"/>
  <cols>
    <col min="1" max="1" width="4.15234375" style="39" customWidth="1"/>
    <col min="2" max="2" width="21.3046875" style="39" customWidth="1"/>
    <col min="3" max="3" width="23.53515625" style="162" customWidth="1"/>
    <col min="4" max="4" width="29.3046875" style="162" customWidth="1"/>
    <col min="5" max="5" width="22.3046875" style="162" customWidth="1"/>
    <col min="6" max="6" width="7.53515625" style="39" customWidth="1"/>
    <col min="7" max="7" width="17.53515625" style="39" customWidth="1"/>
    <col min="8" max="16384" width="11.3828125" style="39"/>
  </cols>
  <sheetData>
    <row r="1" spans="2:7" s="106" customFormat="1" x14ac:dyDescent="0.3">
      <c r="B1" s="88" t="s">
        <v>255</v>
      </c>
      <c r="C1" s="88"/>
      <c r="D1" s="88"/>
      <c r="E1" s="88"/>
    </row>
    <row r="2" spans="2:7" s="106" customFormat="1" x14ac:dyDescent="0.3">
      <c r="B2" s="88" t="s">
        <v>74</v>
      </c>
      <c r="C2" s="88"/>
      <c r="D2" s="88"/>
      <c r="E2" s="88"/>
      <c r="F2" s="308"/>
    </row>
    <row r="3" spans="2:7" s="106" customFormat="1" x14ac:dyDescent="0.3">
      <c r="B3" s="301" t="s">
        <v>279</v>
      </c>
      <c r="C3" s="301"/>
      <c r="D3" s="301"/>
      <c r="E3" s="301"/>
      <c r="F3" s="308"/>
    </row>
    <row r="4" spans="2:7" s="106" customFormat="1" x14ac:dyDescent="0.3">
      <c r="B4" s="457" t="s">
        <v>216</v>
      </c>
      <c r="C4" s="457"/>
      <c r="D4" s="457"/>
      <c r="E4" s="457"/>
      <c r="F4" s="308"/>
    </row>
    <row r="5" spans="2:7" x14ac:dyDescent="0.3">
      <c r="B5" s="253"/>
      <c r="C5" s="253"/>
      <c r="D5" s="253"/>
      <c r="E5" s="253"/>
      <c r="F5" s="308"/>
      <c r="G5" s="123"/>
    </row>
    <row r="6" spans="2:7" ht="12.75" customHeight="1" thickBot="1" x14ac:dyDescent="0.35">
      <c r="C6" s="140"/>
      <c r="D6" s="140"/>
      <c r="E6" s="140"/>
      <c r="F6" s="309"/>
    </row>
    <row r="7" spans="2:7" x14ac:dyDescent="0.3">
      <c r="B7" s="155" t="s">
        <v>7</v>
      </c>
      <c r="C7" s="156" t="s">
        <v>75</v>
      </c>
      <c r="D7" s="102" t="s">
        <v>11</v>
      </c>
      <c r="E7" s="157" t="s">
        <v>76</v>
      </c>
      <c r="F7" s="46"/>
    </row>
    <row r="8" spans="2:7" ht="12.9" thickBot="1" x14ac:dyDescent="0.35">
      <c r="B8" s="142" t="s">
        <v>8</v>
      </c>
      <c r="C8" s="158" t="s">
        <v>77</v>
      </c>
      <c r="D8" s="374" t="s">
        <v>205</v>
      </c>
      <c r="E8" s="143" t="s">
        <v>78</v>
      </c>
      <c r="F8" s="46"/>
    </row>
    <row r="9" spans="2:7" x14ac:dyDescent="0.3">
      <c r="B9" s="108">
        <f>+'3.a. vol.'!C6</f>
        <v>43101</v>
      </c>
      <c r="C9" s="110"/>
      <c r="D9" s="110"/>
      <c r="E9" s="99"/>
    </row>
    <row r="10" spans="2:7" x14ac:dyDescent="0.3">
      <c r="B10" s="112">
        <f>+'3.a. vol.'!C7</f>
        <v>43132</v>
      </c>
      <c r="C10" s="98"/>
      <c r="D10" s="98"/>
      <c r="E10" s="117"/>
    </row>
    <row r="11" spans="2:7" x14ac:dyDescent="0.3">
      <c r="B11" s="112">
        <f>+'3.a. vol.'!C8</f>
        <v>43160</v>
      </c>
      <c r="C11" s="98"/>
      <c r="D11" s="98"/>
      <c r="E11" s="99"/>
    </row>
    <row r="12" spans="2:7" x14ac:dyDescent="0.3">
      <c r="B12" s="112">
        <f>+'3.a. vol.'!C9</f>
        <v>43191</v>
      </c>
      <c r="C12" s="98"/>
      <c r="D12" s="98"/>
      <c r="E12" s="99"/>
    </row>
    <row r="13" spans="2:7" x14ac:dyDescent="0.3">
      <c r="B13" s="112">
        <f>+'3.a. vol.'!C10</f>
        <v>43221</v>
      </c>
      <c r="C13" s="98"/>
      <c r="D13" s="98"/>
      <c r="E13" s="99"/>
    </row>
    <row r="14" spans="2:7" x14ac:dyDescent="0.3">
      <c r="B14" s="112">
        <f>+'3.a. vol.'!C11</f>
        <v>43252</v>
      </c>
      <c r="C14" s="98"/>
      <c r="D14" s="98"/>
      <c r="E14" s="99"/>
    </row>
    <row r="15" spans="2:7" x14ac:dyDescent="0.3">
      <c r="B15" s="112">
        <f>+'3.a. vol.'!C12</f>
        <v>43282</v>
      </c>
      <c r="C15" s="98"/>
      <c r="D15" s="98"/>
      <c r="E15" s="99"/>
    </row>
    <row r="16" spans="2:7" x14ac:dyDescent="0.3">
      <c r="B16" s="112">
        <f>+'3.a. vol.'!C13</f>
        <v>43313</v>
      </c>
      <c r="C16" s="98"/>
      <c r="D16" s="98"/>
      <c r="E16" s="99"/>
    </row>
    <row r="17" spans="2:5" x14ac:dyDescent="0.3">
      <c r="B17" s="112">
        <f>+'3.a. vol.'!C14</f>
        <v>43344</v>
      </c>
      <c r="C17" s="98"/>
      <c r="D17" s="98"/>
      <c r="E17" s="99"/>
    </row>
    <row r="18" spans="2:5" x14ac:dyDescent="0.3">
      <c r="B18" s="112">
        <f>+'3.a. vol.'!C15</f>
        <v>43374</v>
      </c>
      <c r="C18" s="98"/>
      <c r="D18" s="98"/>
      <c r="E18" s="99"/>
    </row>
    <row r="19" spans="2:5" x14ac:dyDescent="0.3">
      <c r="B19" s="112">
        <f>+'3.a. vol.'!C16</f>
        <v>43405</v>
      </c>
      <c r="C19" s="98"/>
      <c r="D19" s="98"/>
      <c r="E19" s="99"/>
    </row>
    <row r="20" spans="2:5" ht="12.9" thickBot="1" x14ac:dyDescent="0.35">
      <c r="B20" s="114">
        <f>+'3.a. vol.'!C17</f>
        <v>43435</v>
      </c>
      <c r="C20" s="115"/>
      <c r="D20" s="115"/>
      <c r="E20" s="118"/>
    </row>
    <row r="21" spans="2:5" x14ac:dyDescent="0.3">
      <c r="B21" s="108">
        <f>+'3.a. vol.'!C18</f>
        <v>43466</v>
      </c>
      <c r="C21" s="110"/>
      <c r="D21" s="119"/>
      <c r="E21" s="109"/>
    </row>
    <row r="22" spans="2:5" x14ac:dyDescent="0.3">
      <c r="B22" s="112">
        <f>+'3.a. vol.'!C19</f>
        <v>43497</v>
      </c>
      <c r="C22" s="98"/>
      <c r="D22" s="76"/>
      <c r="E22" s="113"/>
    </row>
    <row r="23" spans="2:5" x14ac:dyDescent="0.3">
      <c r="B23" s="112">
        <f>+'3.a. vol.'!C20</f>
        <v>43525</v>
      </c>
      <c r="C23" s="98"/>
      <c r="D23" s="76"/>
      <c r="E23" s="113"/>
    </row>
    <row r="24" spans="2:5" x14ac:dyDescent="0.3">
      <c r="B24" s="112">
        <f>+'3.a. vol.'!C21</f>
        <v>43556</v>
      </c>
      <c r="C24" s="98"/>
      <c r="D24" s="76"/>
      <c r="E24" s="113"/>
    </row>
    <row r="25" spans="2:5" x14ac:dyDescent="0.3">
      <c r="B25" s="112">
        <f>+'3.a. vol.'!C22</f>
        <v>43586</v>
      </c>
      <c r="C25" s="98"/>
      <c r="D25" s="76"/>
      <c r="E25" s="113"/>
    </row>
    <row r="26" spans="2:5" x14ac:dyDescent="0.3">
      <c r="B26" s="112">
        <f>+'3.a. vol.'!C23</f>
        <v>43617</v>
      </c>
      <c r="C26" s="98"/>
      <c r="D26" s="76"/>
      <c r="E26" s="113"/>
    </row>
    <row r="27" spans="2:5" x14ac:dyDescent="0.3">
      <c r="B27" s="112">
        <f>+'3.a. vol.'!C24</f>
        <v>43647</v>
      </c>
      <c r="C27" s="98"/>
      <c r="D27" s="76"/>
      <c r="E27" s="113"/>
    </row>
    <row r="28" spans="2:5" x14ac:dyDescent="0.3">
      <c r="B28" s="112">
        <f>+'3.a. vol.'!C25</f>
        <v>43678</v>
      </c>
      <c r="C28" s="98"/>
      <c r="D28" s="76"/>
      <c r="E28" s="113"/>
    </row>
    <row r="29" spans="2:5" x14ac:dyDescent="0.3">
      <c r="B29" s="112">
        <f>+'3.a. vol.'!C26</f>
        <v>43709</v>
      </c>
      <c r="C29" s="98"/>
      <c r="D29" s="76"/>
      <c r="E29" s="113"/>
    </row>
    <row r="30" spans="2:5" x14ac:dyDescent="0.3">
      <c r="B30" s="112">
        <f>+'3.a. vol.'!C27</f>
        <v>43739</v>
      </c>
      <c r="C30" s="98"/>
      <c r="D30" s="76"/>
      <c r="E30" s="113"/>
    </row>
    <row r="31" spans="2:5" x14ac:dyDescent="0.3">
      <c r="B31" s="112">
        <f>+'3.a. vol.'!C28</f>
        <v>43770</v>
      </c>
      <c r="C31" s="98"/>
      <c r="D31" s="76"/>
      <c r="E31" s="113"/>
    </row>
    <row r="32" spans="2:5" ht="12.9" thickBot="1" x14ac:dyDescent="0.35">
      <c r="B32" s="159">
        <f>+'3.a. vol.'!C29</f>
        <v>43800</v>
      </c>
      <c r="C32" s="160"/>
      <c r="D32" s="161"/>
      <c r="E32" s="154"/>
    </row>
    <row r="33" spans="2:46" x14ac:dyDescent="0.3">
      <c r="B33" s="108">
        <f>+'3.a. vol.'!C30</f>
        <v>43831</v>
      </c>
      <c r="C33" s="119"/>
      <c r="D33" s="110"/>
      <c r="E33" s="378"/>
    </row>
    <row r="34" spans="2:46" x14ac:dyDescent="0.3">
      <c r="B34" s="112">
        <f>+'3.a. vol.'!C31</f>
        <v>43862</v>
      </c>
      <c r="C34" s="76"/>
      <c r="D34" s="98"/>
      <c r="E34" s="379"/>
    </row>
    <row r="35" spans="2:46" x14ac:dyDescent="0.3">
      <c r="B35" s="112">
        <f>+'3.a. vol.'!C32</f>
        <v>43891</v>
      </c>
      <c r="C35" s="76"/>
      <c r="D35" s="98"/>
      <c r="E35" s="379"/>
    </row>
    <row r="36" spans="2:46" x14ac:dyDescent="0.3">
      <c r="B36" s="112">
        <f>+'3.a. vol.'!C33</f>
        <v>43922</v>
      </c>
      <c r="C36" s="76"/>
      <c r="D36" s="98"/>
      <c r="E36" s="379"/>
    </row>
    <row r="37" spans="2:46" x14ac:dyDescent="0.3">
      <c r="B37" s="112">
        <f>+'3.a. vol.'!C34</f>
        <v>43952</v>
      </c>
      <c r="C37" s="76"/>
      <c r="D37" s="98"/>
      <c r="E37" s="379"/>
    </row>
    <row r="38" spans="2:46" x14ac:dyDescent="0.3">
      <c r="B38" s="112">
        <f>+'3.a. vol.'!C35</f>
        <v>43983</v>
      </c>
      <c r="C38" s="76"/>
      <c r="D38" s="98"/>
      <c r="E38" s="379"/>
    </row>
    <row r="39" spans="2:46" x14ac:dyDescent="0.3">
      <c r="B39" s="112">
        <f>+'3.a. vol.'!C36</f>
        <v>44013</v>
      </c>
      <c r="C39" s="76"/>
      <c r="D39" s="98"/>
      <c r="E39" s="379"/>
    </row>
    <row r="40" spans="2:46" x14ac:dyDescent="0.3">
      <c r="B40" s="112">
        <f>+'3.a. vol.'!C37</f>
        <v>44044</v>
      </c>
      <c r="C40" s="76"/>
      <c r="D40" s="98"/>
      <c r="E40" s="379"/>
    </row>
    <row r="41" spans="2:46" x14ac:dyDescent="0.3">
      <c r="B41" s="112">
        <f>+'3.a. vol.'!C38</f>
        <v>44075</v>
      </c>
      <c r="C41" s="76"/>
      <c r="D41" s="98"/>
      <c r="E41" s="379"/>
    </row>
    <row r="42" spans="2:46" x14ac:dyDescent="0.3">
      <c r="B42" s="112">
        <f>+'3.a. vol.'!C39</f>
        <v>44105</v>
      </c>
      <c r="C42" s="76"/>
      <c r="D42" s="98"/>
      <c r="E42" s="379"/>
    </row>
    <row r="43" spans="2:46" x14ac:dyDescent="0.3">
      <c r="B43" s="112">
        <f>+'3.a. vol.'!C40</f>
        <v>44136</v>
      </c>
      <c r="C43" s="76"/>
      <c r="D43" s="98"/>
      <c r="E43" s="379"/>
    </row>
    <row r="44" spans="2:46" ht="12.9" thickBot="1" x14ac:dyDescent="0.35">
      <c r="B44" s="159">
        <f>+'3.a. vol.'!C41</f>
        <v>44166</v>
      </c>
      <c r="C44" s="161"/>
      <c r="D44" s="160"/>
      <c r="E44" s="380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</row>
    <row r="45" spans="2:46" x14ac:dyDescent="0.3">
      <c r="B45" s="108">
        <v>43831</v>
      </c>
      <c r="C45" s="382"/>
      <c r="D45" s="110"/>
      <c r="E45" s="378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</row>
    <row r="46" spans="2:46" ht="12.9" thickBot="1" x14ac:dyDescent="0.35">
      <c r="B46" s="114">
        <v>43862</v>
      </c>
      <c r="C46" s="383"/>
      <c r="D46" s="115"/>
      <c r="E46" s="381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</row>
    <row r="47" spans="2:46" x14ac:dyDescent="0.3">
      <c r="B47" s="128"/>
      <c r="C47" s="123"/>
      <c r="D47" s="123"/>
      <c r="E47" s="124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</row>
    <row r="48" spans="2:46" ht="12.9" thickBot="1" x14ac:dyDescent="0.35">
      <c r="B48" s="128"/>
      <c r="C48" s="123"/>
      <c r="D48" s="123"/>
      <c r="E48" s="124"/>
    </row>
    <row r="49" spans="2:6" x14ac:dyDescent="0.3">
      <c r="B49" s="125">
        <f>+'3.a. vol.'!C48</f>
        <v>2017</v>
      </c>
      <c r="C49" s="382"/>
      <c r="D49" s="110"/>
      <c r="E49" s="386"/>
    </row>
    <row r="50" spans="2:6" x14ac:dyDescent="0.3">
      <c r="B50" s="126">
        <f>+'3.a. vol.'!C49</f>
        <v>2018</v>
      </c>
      <c r="C50" s="385"/>
      <c r="D50" s="98"/>
      <c r="E50" s="387"/>
      <c r="F50" s="123"/>
    </row>
    <row r="51" spans="2:6" x14ac:dyDescent="0.3">
      <c r="B51" s="126">
        <f>+'3.a. vol.'!C50</f>
        <v>2019</v>
      </c>
      <c r="C51" s="385"/>
      <c r="D51" s="98"/>
      <c r="E51" s="387"/>
      <c r="F51" s="123"/>
    </row>
    <row r="52" spans="2:6" ht="12.9" thickBot="1" x14ac:dyDescent="0.35">
      <c r="B52" s="127">
        <f>+'3.a. vol.'!C51</f>
        <v>2020</v>
      </c>
      <c r="C52" s="383"/>
      <c r="D52" s="115"/>
      <c r="E52" s="388"/>
    </row>
    <row r="53" spans="2:6" ht="12.9" thickBot="1" x14ac:dyDescent="0.35">
      <c r="B53" s="128"/>
      <c r="C53" s="123"/>
      <c r="D53" s="123"/>
      <c r="E53" s="123"/>
    </row>
    <row r="54" spans="2:6" ht="18" customHeight="1" x14ac:dyDescent="0.3">
      <c r="B54" s="351" t="str">
        <f>+'3.a. vol.'!C52</f>
        <v>ene-feb 2020</v>
      </c>
      <c r="C54" s="110"/>
      <c r="D54" s="110"/>
      <c r="E54" s="110"/>
    </row>
    <row r="55" spans="2:6" ht="16.5" customHeight="1" thickBot="1" x14ac:dyDescent="0.35">
      <c r="B55" s="389" t="str">
        <f>+'3.a. vol.'!C53</f>
        <v>ene-feb 2021</v>
      </c>
      <c r="C55" s="115"/>
      <c r="D55" s="115"/>
      <c r="E55" s="115"/>
    </row>
    <row r="56" spans="2:6" x14ac:dyDescent="0.3">
      <c r="C56" s="39"/>
      <c r="D56" s="39"/>
    </row>
    <row r="57" spans="2:6" x14ac:dyDescent="0.3">
      <c r="B57" s="497" t="s">
        <v>198</v>
      </c>
      <c r="C57" s="497"/>
      <c r="D57" s="497"/>
      <c r="E57" s="497"/>
    </row>
    <row r="58" spans="2:6" x14ac:dyDescent="0.3">
      <c r="B58" s="497"/>
      <c r="C58" s="497"/>
      <c r="D58" s="497"/>
      <c r="E58" s="497"/>
    </row>
    <row r="59" spans="2:6" x14ac:dyDescent="0.3">
      <c r="B59" s="497"/>
      <c r="C59" s="497"/>
      <c r="D59" s="497"/>
      <c r="E59" s="497"/>
    </row>
    <row r="60" spans="2:6" ht="14.15" x14ac:dyDescent="0.35">
      <c r="B60" s="300" t="s">
        <v>199</v>
      </c>
    </row>
  </sheetData>
  <sheetProtection formatCells="0" formatColumns="0" formatRows="0"/>
  <mergeCells count="2">
    <mergeCell ref="B4:E4"/>
    <mergeCell ref="B57:E59"/>
  </mergeCells>
  <printOptions horizontalCentered="1" verticalCentered="1" gridLinesSet="0"/>
  <pageMargins left="0.15748031496062992" right="0.35433070866141736" top="0.78740157480314965" bottom="0.98425196850393704" header="0.19685039370078741" footer="0"/>
  <pageSetup scale="86" orientation="portrait" r:id="rId1"/>
  <headerFooter alignWithMargins="0">
    <oddHeader>&amp;R2021 - Año de Homenaje al Premio Nobel de Medicina Dr. César Milstein.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55"/>
  <sheetViews>
    <sheetView showGridLines="0" zoomScale="115" zoomScaleNormal="115" workbookViewId="0">
      <selection sqref="A1:E56"/>
    </sheetView>
  </sheetViews>
  <sheetFormatPr baseColWidth="10" defaultColWidth="11.3828125" defaultRowHeight="12.45" x14ac:dyDescent="0.3"/>
  <cols>
    <col min="1" max="1" width="14.53515625" style="39" customWidth="1"/>
    <col min="2" max="2" width="31.53515625" style="39" customWidth="1"/>
    <col min="3" max="3" width="22.84375" style="39" customWidth="1"/>
    <col min="4" max="4" width="19.3828125" style="39" customWidth="1"/>
    <col min="5" max="5" width="20" style="39" customWidth="1"/>
    <col min="6" max="6" width="14.15234375" style="39" customWidth="1"/>
    <col min="7" max="9" width="2.84375" style="39" customWidth="1"/>
    <col min="10" max="16384" width="11.3828125" style="39"/>
  </cols>
  <sheetData>
    <row r="1" spans="1:8" x14ac:dyDescent="0.3">
      <c r="A1" s="443" t="s">
        <v>257</v>
      </c>
      <c r="B1" s="443"/>
      <c r="C1" s="443"/>
      <c r="D1" s="443"/>
      <c r="E1" s="443"/>
      <c r="F1" s="153"/>
      <c r="G1" s="153"/>
      <c r="H1" s="153"/>
    </row>
    <row r="2" spans="1:8" x14ac:dyDescent="0.3">
      <c r="A2" s="458" t="s">
        <v>256</v>
      </c>
      <c r="B2" s="458"/>
      <c r="C2" s="458"/>
      <c r="D2" s="458"/>
      <c r="E2" s="458"/>
      <c r="F2" s="89"/>
    </row>
    <row r="3" spans="1:8" x14ac:dyDescent="0.3">
      <c r="A3" s="443" t="s">
        <v>79</v>
      </c>
      <c r="B3" s="443"/>
      <c r="C3" s="443"/>
      <c r="D3" s="443"/>
      <c r="E3" s="443"/>
      <c r="F3" s="303"/>
    </row>
    <row r="4" spans="1:8" ht="12.9" thickBot="1" x14ac:dyDescent="0.35">
      <c r="A4" s="498" t="s">
        <v>80</v>
      </c>
      <c r="B4" s="498"/>
      <c r="C4" s="498"/>
      <c r="D4" s="498"/>
      <c r="E4" s="498"/>
      <c r="F4" s="303"/>
    </row>
    <row r="5" spans="1:8" ht="12.75" customHeight="1" x14ac:dyDescent="0.3">
      <c r="A5" s="102" t="s">
        <v>7</v>
      </c>
      <c r="B5" s="102" t="s">
        <v>81</v>
      </c>
      <c r="C5" s="102" t="s">
        <v>82</v>
      </c>
      <c r="D5" s="102" t="s">
        <v>15</v>
      </c>
      <c r="E5" s="102" t="s">
        <v>95</v>
      </c>
      <c r="F5" s="305"/>
    </row>
    <row r="6" spans="1:8" ht="12.9" thickBot="1" x14ac:dyDescent="0.35">
      <c r="A6" s="107" t="s">
        <v>8</v>
      </c>
      <c r="B6" s="107" t="s">
        <v>83</v>
      </c>
      <c r="C6" s="374" t="s">
        <v>205</v>
      </c>
      <c r="D6" s="107" t="s">
        <v>84</v>
      </c>
      <c r="E6" s="107" t="s">
        <v>84</v>
      </c>
      <c r="F6"/>
    </row>
    <row r="7" spans="1:8" x14ac:dyDescent="0.3">
      <c r="A7" s="108">
        <f>+'3.a. vol.'!C6</f>
        <v>43101</v>
      </c>
      <c r="B7" s="110"/>
      <c r="C7" s="110"/>
      <c r="D7" s="99"/>
      <c r="E7" s="110"/>
      <c r="F7"/>
    </row>
    <row r="8" spans="1:8" x14ac:dyDescent="0.3">
      <c r="A8" s="112">
        <f>+'3.a. vol.'!C7</f>
        <v>43132</v>
      </c>
      <c r="B8" s="98"/>
      <c r="C8" s="98"/>
      <c r="D8" s="117"/>
      <c r="E8" s="98"/>
      <c r="F8"/>
    </row>
    <row r="9" spans="1:8" x14ac:dyDescent="0.3">
      <c r="A9" s="112">
        <f>+'3.a. vol.'!C8</f>
        <v>43160</v>
      </c>
      <c r="B9" s="98"/>
      <c r="C9" s="98"/>
      <c r="D9" s="99"/>
      <c r="E9" s="98"/>
      <c r="F9"/>
    </row>
    <row r="10" spans="1:8" x14ac:dyDescent="0.3">
      <c r="A10" s="112">
        <f>+'3.a. vol.'!C9</f>
        <v>43191</v>
      </c>
      <c r="B10" s="98"/>
      <c r="C10" s="98"/>
      <c r="D10" s="99"/>
      <c r="E10" s="98"/>
      <c r="F10"/>
    </row>
    <row r="11" spans="1:8" x14ac:dyDescent="0.3">
      <c r="A11" s="112">
        <f>+'3.a. vol.'!C10</f>
        <v>43221</v>
      </c>
      <c r="B11" s="98"/>
      <c r="C11" s="98"/>
      <c r="D11" s="99"/>
      <c r="E11" s="98"/>
      <c r="F11"/>
    </row>
    <row r="12" spans="1:8" x14ac:dyDescent="0.3">
      <c r="A12" s="112">
        <f>+'3.a. vol.'!C11</f>
        <v>43252</v>
      </c>
      <c r="B12" s="98"/>
      <c r="C12" s="98"/>
      <c r="D12" s="99"/>
      <c r="E12" s="98"/>
      <c r="F12"/>
    </row>
    <row r="13" spans="1:8" x14ac:dyDescent="0.3">
      <c r="A13" s="112">
        <f>+'3.a. vol.'!C12</f>
        <v>43282</v>
      </c>
      <c r="B13" s="98"/>
      <c r="C13" s="98"/>
      <c r="D13" s="99"/>
      <c r="E13" s="98"/>
      <c r="F13"/>
    </row>
    <row r="14" spans="1:8" x14ac:dyDescent="0.3">
      <c r="A14" s="112">
        <f>+'3.a. vol.'!C13</f>
        <v>43313</v>
      </c>
      <c r="B14" s="98"/>
      <c r="C14" s="98"/>
      <c r="D14" s="99"/>
      <c r="E14" s="98"/>
      <c r="F14"/>
    </row>
    <row r="15" spans="1:8" x14ac:dyDescent="0.3">
      <c r="A15" s="112">
        <f>+'3.a. vol.'!C14</f>
        <v>43344</v>
      </c>
      <c r="B15" s="98"/>
      <c r="C15" s="98"/>
      <c r="D15" s="99"/>
      <c r="E15" s="98"/>
      <c r="F15"/>
    </row>
    <row r="16" spans="1:8" x14ac:dyDescent="0.3">
      <c r="A16" s="112">
        <f>+'3.a. vol.'!C15</f>
        <v>43374</v>
      </c>
      <c r="B16" s="98"/>
      <c r="C16" s="98"/>
      <c r="D16" s="99"/>
      <c r="E16" s="98"/>
      <c r="F16"/>
    </row>
    <row r="17" spans="1:6" x14ac:dyDescent="0.3">
      <c r="A17" s="112">
        <f>+'3.a. vol.'!C16</f>
        <v>43405</v>
      </c>
      <c r="B17" s="98"/>
      <c r="C17" s="98"/>
      <c r="D17" s="99"/>
      <c r="E17" s="98"/>
      <c r="F17"/>
    </row>
    <row r="18" spans="1:6" ht="12.9" thickBot="1" x14ac:dyDescent="0.35">
      <c r="A18" s="114">
        <f>+'3.a. vol.'!C17</f>
        <v>43435</v>
      </c>
      <c r="B18" s="115"/>
      <c r="C18" s="115"/>
      <c r="D18" s="118"/>
      <c r="E18" s="115"/>
      <c r="F18"/>
    </row>
    <row r="19" spans="1:6" x14ac:dyDescent="0.3">
      <c r="A19" s="108">
        <f>+'3.a. vol.'!C18</f>
        <v>43466</v>
      </c>
      <c r="B19" s="110"/>
      <c r="C19" s="119"/>
      <c r="D19" s="109"/>
      <c r="E19" s="110"/>
      <c r="F19"/>
    </row>
    <row r="20" spans="1:6" x14ac:dyDescent="0.3">
      <c r="A20" s="112">
        <f>+'3.a. vol.'!C19</f>
        <v>43497</v>
      </c>
      <c r="B20" s="98"/>
      <c r="C20" s="76"/>
      <c r="D20" s="113"/>
      <c r="E20" s="98"/>
      <c r="F20"/>
    </row>
    <row r="21" spans="1:6" x14ac:dyDescent="0.3">
      <c r="A21" s="112">
        <f>+'3.a. vol.'!C20</f>
        <v>43525</v>
      </c>
      <c r="B21" s="98"/>
      <c r="C21" s="76"/>
      <c r="D21" s="113"/>
      <c r="E21" s="98"/>
      <c r="F21"/>
    </row>
    <row r="22" spans="1:6" x14ac:dyDescent="0.3">
      <c r="A22" s="112">
        <f>+'3.a. vol.'!C21</f>
        <v>43556</v>
      </c>
      <c r="B22" s="98"/>
      <c r="C22" s="76"/>
      <c r="D22" s="113"/>
      <c r="E22" s="98"/>
      <c r="F22"/>
    </row>
    <row r="23" spans="1:6" x14ac:dyDescent="0.3">
      <c r="A23" s="112">
        <f>+'3.a. vol.'!C22</f>
        <v>43586</v>
      </c>
      <c r="B23" s="98"/>
      <c r="C23" s="76"/>
      <c r="D23" s="113"/>
      <c r="E23" s="98"/>
      <c r="F23"/>
    </row>
    <row r="24" spans="1:6" x14ac:dyDescent="0.3">
      <c r="A24" s="112">
        <f>+'3.a. vol.'!C23</f>
        <v>43617</v>
      </c>
      <c r="B24" s="98"/>
      <c r="C24" s="76"/>
      <c r="D24" s="113"/>
      <c r="E24" s="98"/>
      <c r="F24"/>
    </row>
    <row r="25" spans="1:6" x14ac:dyDescent="0.3">
      <c r="A25" s="112">
        <f>+'3.a. vol.'!C24</f>
        <v>43647</v>
      </c>
      <c r="B25" s="98"/>
      <c r="C25" s="76"/>
      <c r="D25" s="113"/>
      <c r="E25" s="98"/>
      <c r="F25"/>
    </row>
    <row r="26" spans="1:6" x14ac:dyDescent="0.3">
      <c r="A26" s="112">
        <f>+'3.a. vol.'!C25</f>
        <v>43678</v>
      </c>
      <c r="B26" s="98"/>
      <c r="C26" s="76"/>
      <c r="D26" s="113"/>
      <c r="E26" s="98"/>
      <c r="F26"/>
    </row>
    <row r="27" spans="1:6" x14ac:dyDescent="0.3">
      <c r="A27" s="112">
        <f>+'3.a. vol.'!C26</f>
        <v>43709</v>
      </c>
      <c r="B27" s="98"/>
      <c r="C27" s="76"/>
      <c r="D27" s="113"/>
      <c r="E27" s="98"/>
      <c r="F27"/>
    </row>
    <row r="28" spans="1:6" x14ac:dyDescent="0.3">
      <c r="A28" s="112">
        <f>+'3.a. vol.'!C27</f>
        <v>43739</v>
      </c>
      <c r="B28" s="98"/>
      <c r="C28" s="76"/>
      <c r="D28" s="113"/>
      <c r="E28" s="98"/>
      <c r="F28"/>
    </row>
    <row r="29" spans="1:6" x14ac:dyDescent="0.3">
      <c r="A29" s="112">
        <f>+'3.a. vol.'!C28</f>
        <v>43770</v>
      </c>
      <c r="B29" s="98"/>
      <c r="C29" s="76"/>
      <c r="D29" s="113"/>
      <c r="E29" s="98"/>
      <c r="F29"/>
    </row>
    <row r="30" spans="1:6" ht="12.9" thickBot="1" x14ac:dyDescent="0.35">
      <c r="A30" s="114">
        <f>+'3.a. vol.'!C29</f>
        <v>43800</v>
      </c>
      <c r="B30" s="115"/>
      <c r="C30" s="120"/>
      <c r="D30" s="121"/>
      <c r="E30" s="115"/>
      <c r="F30"/>
    </row>
    <row r="31" spans="1:6" x14ac:dyDescent="0.3">
      <c r="A31" s="108">
        <f>+'3.a. vol.'!C30</f>
        <v>43831</v>
      </c>
      <c r="B31" s="110"/>
      <c r="C31" s="119"/>
      <c r="D31" s="109"/>
      <c r="E31" s="110"/>
      <c r="F31"/>
    </row>
    <row r="32" spans="1:6" x14ac:dyDescent="0.3">
      <c r="A32" s="112">
        <f>+'3.a. vol.'!C31</f>
        <v>43862</v>
      </c>
      <c r="B32" s="98"/>
      <c r="C32" s="76"/>
      <c r="D32" s="113"/>
      <c r="E32" s="98"/>
      <c r="F32"/>
    </row>
    <row r="33" spans="1:6" x14ac:dyDescent="0.3">
      <c r="A33" s="112">
        <f>+'3.a. vol.'!C32</f>
        <v>43891</v>
      </c>
      <c r="B33" s="98"/>
      <c r="C33" s="76"/>
      <c r="D33" s="113"/>
      <c r="E33" s="98"/>
      <c r="F33"/>
    </row>
    <row r="34" spans="1:6" x14ac:dyDescent="0.3">
      <c r="A34" s="112">
        <f>+'3.a. vol.'!C33</f>
        <v>43922</v>
      </c>
      <c r="B34" s="98"/>
      <c r="C34" s="76"/>
      <c r="D34" s="113"/>
      <c r="E34" s="98"/>
      <c r="F34"/>
    </row>
    <row r="35" spans="1:6" x14ac:dyDescent="0.3">
      <c r="A35" s="112">
        <f>+'3.a. vol.'!C34</f>
        <v>43952</v>
      </c>
      <c r="B35" s="98"/>
      <c r="C35" s="76"/>
      <c r="D35" s="113"/>
      <c r="E35" s="98"/>
      <c r="F35"/>
    </row>
    <row r="36" spans="1:6" x14ac:dyDescent="0.3">
      <c r="A36" s="112">
        <f>+'3.a. vol.'!C35</f>
        <v>43983</v>
      </c>
      <c r="B36" s="98"/>
      <c r="C36" s="76"/>
      <c r="D36" s="113"/>
      <c r="E36" s="98"/>
      <c r="F36"/>
    </row>
    <row r="37" spans="1:6" x14ac:dyDescent="0.3">
      <c r="A37" s="112">
        <f>+'3.a. vol.'!C36</f>
        <v>44013</v>
      </c>
      <c r="B37" s="98"/>
      <c r="C37" s="76"/>
      <c r="D37" s="113"/>
      <c r="E37" s="98"/>
      <c r="F37"/>
    </row>
    <row r="38" spans="1:6" x14ac:dyDescent="0.3">
      <c r="A38" s="112">
        <f>+'3.a. vol.'!C37</f>
        <v>44044</v>
      </c>
      <c r="B38" s="98"/>
      <c r="C38" s="76"/>
      <c r="D38" s="113"/>
      <c r="E38" s="98"/>
      <c r="F38"/>
    </row>
    <row r="39" spans="1:6" x14ac:dyDescent="0.3">
      <c r="A39" s="112">
        <f>+'3.a. vol.'!C38</f>
        <v>44075</v>
      </c>
      <c r="B39" s="98"/>
      <c r="C39" s="76"/>
      <c r="D39" s="113"/>
      <c r="E39" s="98"/>
      <c r="F39"/>
    </row>
    <row r="40" spans="1:6" x14ac:dyDescent="0.3">
      <c r="A40" s="112">
        <f>+'3.a. vol.'!C39</f>
        <v>44105</v>
      </c>
      <c r="B40" s="98"/>
      <c r="C40" s="76"/>
      <c r="D40" s="113"/>
      <c r="E40" s="98"/>
      <c r="F40"/>
    </row>
    <row r="41" spans="1:6" x14ac:dyDescent="0.3">
      <c r="A41" s="112">
        <f>+'3.a. vol.'!C40</f>
        <v>44136</v>
      </c>
      <c r="B41" s="98"/>
      <c r="C41" s="76"/>
      <c r="D41" s="113"/>
      <c r="E41" s="98"/>
      <c r="F41"/>
    </row>
    <row r="42" spans="1:6" ht="12.9" thickBot="1" x14ac:dyDescent="0.35">
      <c r="A42" s="159">
        <f>+'3.a. vol.'!C41</f>
        <v>44166</v>
      </c>
      <c r="B42" s="160"/>
      <c r="C42" s="161"/>
      <c r="D42" s="154"/>
      <c r="E42" s="160"/>
      <c r="F42"/>
    </row>
    <row r="43" spans="1:6" x14ac:dyDescent="0.3">
      <c r="A43" s="108">
        <v>43831</v>
      </c>
      <c r="B43" s="382"/>
      <c r="C43" s="110"/>
      <c r="D43" s="390"/>
      <c r="E43" s="110"/>
      <c r="F43"/>
    </row>
    <row r="44" spans="1:6" ht="12.9" thickBot="1" x14ac:dyDescent="0.35">
      <c r="A44" s="114">
        <v>43862</v>
      </c>
      <c r="B44" s="383"/>
      <c r="C44" s="115"/>
      <c r="D44" s="391"/>
      <c r="E44" s="115"/>
      <c r="F44"/>
    </row>
    <row r="45" spans="1:6" x14ac:dyDescent="0.3">
      <c r="A45" s="128"/>
      <c r="B45" s="123"/>
      <c r="C45" s="123"/>
      <c r="D45" s="124"/>
      <c r="E45" s="123"/>
      <c r="F45"/>
    </row>
    <row r="46" spans="1:6" ht="12.9" thickBot="1" x14ac:dyDescent="0.35">
      <c r="A46" s="128"/>
      <c r="B46" s="123"/>
      <c r="C46" s="123"/>
      <c r="D46" s="124"/>
      <c r="E46" s="123"/>
      <c r="F46"/>
    </row>
    <row r="47" spans="1:6" x14ac:dyDescent="0.3">
      <c r="A47" s="125">
        <f>+'3.a. vol.'!C48</f>
        <v>2017</v>
      </c>
      <c r="B47" s="110"/>
      <c r="C47" s="110"/>
      <c r="D47" s="110"/>
      <c r="E47" s="110"/>
      <c r="F47"/>
    </row>
    <row r="48" spans="1:6" x14ac:dyDescent="0.3">
      <c r="A48" s="384">
        <f>+'3.a. vol.'!C49</f>
        <v>2018</v>
      </c>
      <c r="B48" s="366"/>
      <c r="C48" s="366"/>
      <c r="D48" s="366"/>
      <c r="E48" s="366"/>
      <c r="F48"/>
    </row>
    <row r="49" spans="1:6" x14ac:dyDescent="0.3">
      <c r="A49" s="126">
        <f>+'3.a. vol.'!C50</f>
        <v>2019</v>
      </c>
      <c r="B49" s="98"/>
      <c r="C49" s="98"/>
      <c r="D49" s="98"/>
      <c r="E49" s="98"/>
      <c r="F49"/>
    </row>
    <row r="50" spans="1:6" ht="12.9" thickBot="1" x14ac:dyDescent="0.35">
      <c r="A50" s="127">
        <f>+'3.a. vol.'!C51</f>
        <v>2020</v>
      </c>
      <c r="B50" s="115"/>
      <c r="C50" s="115"/>
      <c r="D50" s="115"/>
      <c r="E50" s="115"/>
      <c r="F50"/>
    </row>
    <row r="51" spans="1:6" ht="12.9" thickBot="1" x14ac:dyDescent="0.35">
      <c r="A51" s="128"/>
      <c r="B51" s="123"/>
      <c r="C51" s="123"/>
      <c r="D51" s="123"/>
      <c r="E51" s="123"/>
      <c r="F51"/>
    </row>
    <row r="52" spans="1:6" x14ac:dyDescent="0.3">
      <c r="A52" s="351" t="str">
        <f>+'3.a. vol.'!C52</f>
        <v>ene-feb 2020</v>
      </c>
      <c r="B52" s="110"/>
      <c r="C52" s="110"/>
      <c r="D52" s="110"/>
      <c r="E52" s="110"/>
      <c r="F52"/>
    </row>
    <row r="53" spans="1:6" ht="12.9" thickBot="1" x14ac:dyDescent="0.35">
      <c r="A53" s="389" t="str">
        <f>+'3.a. vol.'!C53</f>
        <v>ene-feb 2021</v>
      </c>
      <c r="B53" s="115"/>
      <c r="C53" s="115"/>
      <c r="D53" s="115"/>
      <c r="E53" s="115"/>
      <c r="F53"/>
    </row>
    <row r="54" spans="1:6" x14ac:dyDescent="0.3">
      <c r="A54" s="39" t="s">
        <v>159</v>
      </c>
      <c r="B54" s="123"/>
      <c r="C54" s="123"/>
      <c r="D54" s="123"/>
      <c r="E54" s="123"/>
      <c r="F54" s="123"/>
    </row>
    <row r="55" spans="1:6" x14ac:dyDescent="0.3">
      <c r="A55" s="163"/>
      <c r="B55" s="123"/>
      <c r="C55" s="123"/>
      <c r="D55" s="123"/>
      <c r="E55" s="123"/>
      <c r="F55" s="123"/>
    </row>
  </sheetData>
  <sheetProtection formatCells="0" formatColumns="0" formatRows="0"/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15748031496062992" right="0.35433070866141736" top="0.78740157480314965" bottom="0.98425196850393704" header="0.19685039370078741" footer="0"/>
  <pageSetup scale="95" orientation="portrait" r:id="rId1"/>
  <headerFooter alignWithMargins="0">
    <oddHeader>&amp;R2021 - Año de Homenaje al Premio Nobel de Medicina Dr. César Milstein.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H55"/>
  <sheetViews>
    <sheetView showGridLines="0" zoomScale="115" zoomScaleNormal="115" workbookViewId="0">
      <selection sqref="A1:E55"/>
    </sheetView>
  </sheetViews>
  <sheetFormatPr baseColWidth="10" defaultColWidth="11.3828125" defaultRowHeight="12.45" x14ac:dyDescent="0.3"/>
  <cols>
    <col min="1" max="1" width="14.53515625" style="39" customWidth="1"/>
    <col min="2" max="2" width="31.53515625" style="39" customWidth="1"/>
    <col min="3" max="3" width="22.84375" style="39" customWidth="1"/>
    <col min="4" max="4" width="19.3828125" style="39" customWidth="1"/>
    <col min="5" max="5" width="20" style="39" customWidth="1"/>
    <col min="6" max="6" width="14.15234375" style="39" customWidth="1"/>
    <col min="7" max="9" width="2.84375" style="39" customWidth="1"/>
    <col min="10" max="16384" width="11.3828125" style="39"/>
  </cols>
  <sheetData>
    <row r="1" spans="1:8" x14ac:dyDescent="0.3">
      <c r="A1" s="443" t="s">
        <v>259</v>
      </c>
      <c r="B1" s="443"/>
      <c r="C1" s="443"/>
      <c r="D1" s="443"/>
      <c r="E1" s="443"/>
      <c r="F1" s="153"/>
      <c r="G1" s="153"/>
      <c r="H1" s="153"/>
    </row>
    <row r="2" spans="1:8" x14ac:dyDescent="0.3">
      <c r="A2" s="458" t="s">
        <v>258</v>
      </c>
      <c r="B2" s="458"/>
      <c r="C2" s="458"/>
      <c r="D2" s="458"/>
      <c r="E2" s="458"/>
      <c r="F2" s="89"/>
    </row>
    <row r="3" spans="1:8" x14ac:dyDescent="0.3">
      <c r="A3" s="443" t="s">
        <v>79</v>
      </c>
      <c r="B3" s="443"/>
      <c r="C3" s="443"/>
      <c r="D3" s="443"/>
      <c r="E3" s="443"/>
      <c r="F3" s="303"/>
    </row>
    <row r="4" spans="1:8" ht="12.9" thickBot="1" x14ac:dyDescent="0.35">
      <c r="A4" s="498" t="s">
        <v>80</v>
      </c>
      <c r="B4" s="498"/>
      <c r="C4" s="498"/>
      <c r="D4" s="498"/>
      <c r="E4" s="498"/>
      <c r="F4" s="303"/>
    </row>
    <row r="5" spans="1:8" ht="12.75" customHeight="1" x14ac:dyDescent="0.3">
      <c r="A5" s="102" t="s">
        <v>7</v>
      </c>
      <c r="B5" s="102" t="s">
        <v>81</v>
      </c>
      <c r="C5" s="102" t="s">
        <v>82</v>
      </c>
      <c r="D5" s="102" t="s">
        <v>15</v>
      </c>
      <c r="E5" s="102" t="s">
        <v>95</v>
      </c>
      <c r="F5" s="305"/>
    </row>
    <row r="6" spans="1:8" ht="12.9" thickBot="1" x14ac:dyDescent="0.35">
      <c r="A6" s="107" t="s">
        <v>8</v>
      </c>
      <c r="B6" s="107" t="s">
        <v>83</v>
      </c>
      <c r="C6" s="374" t="s">
        <v>205</v>
      </c>
      <c r="D6" s="107" t="s">
        <v>84</v>
      </c>
      <c r="E6" s="107" t="s">
        <v>84</v>
      </c>
      <c r="F6"/>
    </row>
    <row r="7" spans="1:8" x14ac:dyDescent="0.3">
      <c r="A7" s="108">
        <f>+'3.a. vol.'!C6</f>
        <v>43101</v>
      </c>
      <c r="B7" s="110"/>
      <c r="C7" s="110"/>
      <c r="D7" s="99"/>
      <c r="E7" s="110"/>
      <c r="F7"/>
    </row>
    <row r="8" spans="1:8" x14ac:dyDescent="0.3">
      <c r="A8" s="112">
        <f>+'3.a. vol.'!C7</f>
        <v>43132</v>
      </c>
      <c r="B8" s="98"/>
      <c r="C8" s="98"/>
      <c r="D8" s="117"/>
      <c r="E8" s="98"/>
      <c r="F8"/>
    </row>
    <row r="9" spans="1:8" x14ac:dyDescent="0.3">
      <c r="A9" s="112">
        <f>+'3.a. vol.'!C8</f>
        <v>43160</v>
      </c>
      <c r="B9" s="98"/>
      <c r="C9" s="98"/>
      <c r="D9" s="99"/>
      <c r="E9" s="98"/>
      <c r="F9"/>
    </row>
    <row r="10" spans="1:8" x14ac:dyDescent="0.3">
      <c r="A10" s="112">
        <f>+'3.a. vol.'!C9</f>
        <v>43191</v>
      </c>
      <c r="B10" s="98"/>
      <c r="C10" s="98"/>
      <c r="D10" s="99"/>
      <c r="E10" s="98"/>
      <c r="F10"/>
    </row>
    <row r="11" spans="1:8" x14ac:dyDescent="0.3">
      <c r="A11" s="112">
        <f>+'3.a. vol.'!C10</f>
        <v>43221</v>
      </c>
      <c r="B11" s="98"/>
      <c r="C11" s="98"/>
      <c r="D11" s="99"/>
      <c r="E11" s="98"/>
      <c r="F11"/>
    </row>
    <row r="12" spans="1:8" x14ac:dyDescent="0.3">
      <c r="A12" s="112">
        <f>+'3.a. vol.'!C11</f>
        <v>43252</v>
      </c>
      <c r="B12" s="98"/>
      <c r="C12" s="98"/>
      <c r="D12" s="99"/>
      <c r="E12" s="98"/>
      <c r="F12"/>
    </row>
    <row r="13" spans="1:8" x14ac:dyDescent="0.3">
      <c r="A13" s="112">
        <f>+'3.a. vol.'!C12</f>
        <v>43282</v>
      </c>
      <c r="B13" s="98"/>
      <c r="C13" s="98"/>
      <c r="D13" s="99"/>
      <c r="E13" s="98"/>
      <c r="F13"/>
    </row>
    <row r="14" spans="1:8" x14ac:dyDescent="0.3">
      <c r="A14" s="112">
        <f>+'3.a. vol.'!C13</f>
        <v>43313</v>
      </c>
      <c r="B14" s="98"/>
      <c r="C14" s="98"/>
      <c r="D14" s="99"/>
      <c r="E14" s="98"/>
      <c r="F14"/>
    </row>
    <row r="15" spans="1:8" x14ac:dyDescent="0.3">
      <c r="A15" s="112">
        <f>+'3.a. vol.'!C14</f>
        <v>43344</v>
      </c>
      <c r="B15" s="98"/>
      <c r="C15" s="98"/>
      <c r="D15" s="99"/>
      <c r="E15" s="98"/>
      <c r="F15"/>
    </row>
    <row r="16" spans="1:8" x14ac:dyDescent="0.3">
      <c r="A16" s="112">
        <f>+'3.a. vol.'!C15</f>
        <v>43374</v>
      </c>
      <c r="B16" s="98"/>
      <c r="C16" s="98"/>
      <c r="D16" s="99"/>
      <c r="E16" s="98"/>
      <c r="F16"/>
    </row>
    <row r="17" spans="1:6" x14ac:dyDescent="0.3">
      <c r="A17" s="112">
        <f>+'3.a. vol.'!C16</f>
        <v>43405</v>
      </c>
      <c r="B17" s="98"/>
      <c r="C17" s="98"/>
      <c r="D17" s="99"/>
      <c r="E17" s="98"/>
      <c r="F17"/>
    </row>
    <row r="18" spans="1:6" ht="12.9" thickBot="1" x14ac:dyDescent="0.35">
      <c r="A18" s="114">
        <f>+'3.a. vol.'!C17</f>
        <v>43435</v>
      </c>
      <c r="B18" s="115"/>
      <c r="C18" s="115"/>
      <c r="D18" s="118"/>
      <c r="E18" s="115"/>
      <c r="F18"/>
    </row>
    <row r="19" spans="1:6" x14ac:dyDescent="0.3">
      <c r="A19" s="108">
        <f>+'3.a. vol.'!C18</f>
        <v>43466</v>
      </c>
      <c r="B19" s="110"/>
      <c r="C19" s="119"/>
      <c r="D19" s="109"/>
      <c r="E19" s="110"/>
      <c r="F19"/>
    </row>
    <row r="20" spans="1:6" x14ac:dyDescent="0.3">
      <c r="A20" s="112">
        <f>+'3.a. vol.'!C19</f>
        <v>43497</v>
      </c>
      <c r="B20" s="98"/>
      <c r="C20" s="76"/>
      <c r="D20" s="113"/>
      <c r="E20" s="98"/>
      <c r="F20"/>
    </row>
    <row r="21" spans="1:6" x14ac:dyDescent="0.3">
      <c r="A21" s="112">
        <f>+'3.a. vol.'!C20</f>
        <v>43525</v>
      </c>
      <c r="B21" s="98"/>
      <c r="C21" s="76"/>
      <c r="D21" s="113"/>
      <c r="E21" s="98"/>
      <c r="F21"/>
    </row>
    <row r="22" spans="1:6" x14ac:dyDescent="0.3">
      <c r="A22" s="112">
        <f>+'3.a. vol.'!C21</f>
        <v>43556</v>
      </c>
      <c r="B22" s="98"/>
      <c r="C22" s="76"/>
      <c r="D22" s="113"/>
      <c r="E22" s="98"/>
      <c r="F22"/>
    </row>
    <row r="23" spans="1:6" x14ac:dyDescent="0.3">
      <c r="A23" s="112">
        <f>+'3.a. vol.'!C22</f>
        <v>43586</v>
      </c>
      <c r="B23" s="98"/>
      <c r="C23" s="76"/>
      <c r="D23" s="113"/>
      <c r="E23" s="98"/>
      <c r="F23"/>
    </row>
    <row r="24" spans="1:6" x14ac:dyDescent="0.3">
      <c r="A24" s="112">
        <f>+'3.a. vol.'!C23</f>
        <v>43617</v>
      </c>
      <c r="B24" s="98"/>
      <c r="C24" s="76"/>
      <c r="D24" s="113"/>
      <c r="E24" s="98"/>
      <c r="F24"/>
    </row>
    <row r="25" spans="1:6" x14ac:dyDescent="0.3">
      <c r="A25" s="112">
        <f>+'3.a. vol.'!C24</f>
        <v>43647</v>
      </c>
      <c r="B25" s="98"/>
      <c r="C25" s="76"/>
      <c r="D25" s="113"/>
      <c r="E25" s="98"/>
      <c r="F25"/>
    </row>
    <row r="26" spans="1:6" x14ac:dyDescent="0.3">
      <c r="A26" s="112">
        <f>+'3.a. vol.'!C25</f>
        <v>43678</v>
      </c>
      <c r="B26" s="98"/>
      <c r="C26" s="76"/>
      <c r="D26" s="113"/>
      <c r="E26" s="98"/>
      <c r="F26"/>
    </row>
    <row r="27" spans="1:6" x14ac:dyDescent="0.3">
      <c r="A27" s="112">
        <f>+'3.a. vol.'!C26</f>
        <v>43709</v>
      </c>
      <c r="B27" s="98"/>
      <c r="C27" s="76"/>
      <c r="D27" s="113"/>
      <c r="E27" s="98"/>
      <c r="F27"/>
    </row>
    <row r="28" spans="1:6" x14ac:dyDescent="0.3">
      <c r="A28" s="112">
        <f>+'3.a. vol.'!C27</f>
        <v>43739</v>
      </c>
      <c r="B28" s="98"/>
      <c r="C28" s="76"/>
      <c r="D28" s="113"/>
      <c r="E28" s="98"/>
      <c r="F28"/>
    </row>
    <row r="29" spans="1:6" x14ac:dyDescent="0.3">
      <c r="A29" s="112">
        <f>+'3.a. vol.'!C28</f>
        <v>43770</v>
      </c>
      <c r="B29" s="98"/>
      <c r="C29" s="76"/>
      <c r="D29" s="113"/>
      <c r="E29" s="98"/>
      <c r="F29"/>
    </row>
    <row r="30" spans="1:6" ht="12.9" thickBot="1" x14ac:dyDescent="0.35">
      <c r="A30" s="114">
        <f>+'3.a. vol.'!C29</f>
        <v>43800</v>
      </c>
      <c r="B30" s="115"/>
      <c r="C30" s="120"/>
      <c r="D30" s="121"/>
      <c r="E30" s="115"/>
      <c r="F30"/>
    </row>
    <row r="31" spans="1:6" x14ac:dyDescent="0.3">
      <c r="A31" s="108">
        <f>+'3.a. vol.'!C30</f>
        <v>43831</v>
      </c>
      <c r="B31" s="110"/>
      <c r="C31" s="119"/>
      <c r="D31" s="109"/>
      <c r="E31" s="110"/>
      <c r="F31"/>
    </row>
    <row r="32" spans="1:6" x14ac:dyDescent="0.3">
      <c r="A32" s="112">
        <f>+'3.a. vol.'!C31</f>
        <v>43862</v>
      </c>
      <c r="B32" s="98"/>
      <c r="C32" s="76"/>
      <c r="D32" s="113"/>
      <c r="E32" s="98"/>
      <c r="F32"/>
    </row>
    <row r="33" spans="1:6" x14ac:dyDescent="0.3">
      <c r="A33" s="112">
        <f>+'3.a. vol.'!C32</f>
        <v>43891</v>
      </c>
      <c r="B33" s="98"/>
      <c r="C33" s="76"/>
      <c r="D33" s="113"/>
      <c r="E33" s="98"/>
      <c r="F33"/>
    </row>
    <row r="34" spans="1:6" x14ac:dyDescent="0.3">
      <c r="A34" s="112">
        <f>+'3.a. vol.'!C33</f>
        <v>43922</v>
      </c>
      <c r="B34" s="98"/>
      <c r="C34" s="76"/>
      <c r="D34" s="113"/>
      <c r="E34" s="98"/>
      <c r="F34"/>
    </row>
    <row r="35" spans="1:6" x14ac:dyDescent="0.3">
      <c r="A35" s="112">
        <f>+'3.a. vol.'!C34</f>
        <v>43952</v>
      </c>
      <c r="B35" s="98"/>
      <c r="C35" s="76"/>
      <c r="D35" s="113"/>
      <c r="E35" s="98"/>
      <c r="F35"/>
    </row>
    <row r="36" spans="1:6" x14ac:dyDescent="0.3">
      <c r="A36" s="112">
        <f>+'3.a. vol.'!C35</f>
        <v>43983</v>
      </c>
      <c r="B36" s="98"/>
      <c r="C36" s="76"/>
      <c r="D36" s="113"/>
      <c r="E36" s="98"/>
      <c r="F36"/>
    </row>
    <row r="37" spans="1:6" x14ac:dyDescent="0.3">
      <c r="A37" s="112">
        <f>+'3.a. vol.'!C36</f>
        <v>44013</v>
      </c>
      <c r="B37" s="98"/>
      <c r="C37" s="76"/>
      <c r="D37" s="113"/>
      <c r="E37" s="98"/>
      <c r="F37"/>
    </row>
    <row r="38" spans="1:6" x14ac:dyDescent="0.3">
      <c r="A38" s="112">
        <f>+'3.a. vol.'!C37</f>
        <v>44044</v>
      </c>
      <c r="B38" s="98"/>
      <c r="C38" s="76"/>
      <c r="D38" s="113"/>
      <c r="E38" s="98"/>
      <c r="F38"/>
    </row>
    <row r="39" spans="1:6" x14ac:dyDescent="0.3">
      <c r="A39" s="112">
        <f>+'3.a. vol.'!C38</f>
        <v>44075</v>
      </c>
      <c r="B39" s="98"/>
      <c r="C39" s="76"/>
      <c r="D39" s="113"/>
      <c r="E39" s="98"/>
      <c r="F39"/>
    </row>
    <row r="40" spans="1:6" x14ac:dyDescent="0.3">
      <c r="A40" s="112">
        <f>+'3.a. vol.'!C39</f>
        <v>44105</v>
      </c>
      <c r="B40" s="98"/>
      <c r="C40" s="76"/>
      <c r="D40" s="113"/>
      <c r="E40" s="98"/>
      <c r="F40"/>
    </row>
    <row r="41" spans="1:6" x14ac:dyDescent="0.3">
      <c r="A41" s="112">
        <f>+'3.a. vol.'!C40</f>
        <v>44136</v>
      </c>
      <c r="B41" s="98"/>
      <c r="C41" s="76"/>
      <c r="D41" s="113"/>
      <c r="E41" s="98"/>
      <c r="F41"/>
    </row>
    <row r="42" spans="1:6" ht="12.9" thickBot="1" x14ac:dyDescent="0.35">
      <c r="A42" s="159">
        <f>+'3.a. vol.'!C41</f>
        <v>44166</v>
      </c>
      <c r="B42" s="160"/>
      <c r="C42" s="161"/>
      <c r="D42" s="154"/>
      <c r="E42" s="160"/>
      <c r="F42"/>
    </row>
    <row r="43" spans="1:6" x14ac:dyDescent="0.3">
      <c r="A43" s="108">
        <v>43831</v>
      </c>
      <c r="B43" s="382"/>
      <c r="C43" s="110"/>
      <c r="D43" s="390"/>
      <c r="E43" s="110"/>
      <c r="F43"/>
    </row>
    <row r="44" spans="1:6" ht="12.9" thickBot="1" x14ac:dyDescent="0.35">
      <c r="A44" s="114">
        <v>43862</v>
      </c>
      <c r="B44" s="383"/>
      <c r="C44" s="115"/>
      <c r="D44" s="391"/>
      <c r="E44" s="115"/>
      <c r="F44"/>
    </row>
    <row r="45" spans="1:6" x14ac:dyDescent="0.3">
      <c r="A45" s="128"/>
      <c r="B45" s="123"/>
      <c r="C45" s="123"/>
      <c r="D45" s="124"/>
      <c r="E45" s="123"/>
      <c r="F45"/>
    </row>
    <row r="46" spans="1:6" ht="12.9" thickBot="1" x14ac:dyDescent="0.35">
      <c r="A46" s="128"/>
      <c r="B46" s="123"/>
      <c r="C46" s="123"/>
      <c r="D46" s="124"/>
      <c r="E46" s="123"/>
      <c r="F46"/>
    </row>
    <row r="47" spans="1:6" x14ac:dyDescent="0.3">
      <c r="A47" s="125">
        <f>+'3.a. vol.'!C48</f>
        <v>2017</v>
      </c>
      <c r="B47" s="110"/>
      <c r="C47" s="110"/>
      <c r="D47" s="110"/>
      <c r="E47" s="110"/>
      <c r="F47"/>
    </row>
    <row r="48" spans="1:6" x14ac:dyDescent="0.3">
      <c r="A48" s="384">
        <f>+'3.a. vol.'!C49</f>
        <v>2018</v>
      </c>
      <c r="B48" s="366"/>
      <c r="C48" s="366"/>
      <c r="D48" s="366"/>
      <c r="E48" s="366"/>
      <c r="F48"/>
    </row>
    <row r="49" spans="1:6" x14ac:dyDescent="0.3">
      <c r="A49" s="126">
        <f>+'3.a. vol.'!C50</f>
        <v>2019</v>
      </c>
      <c r="B49" s="98"/>
      <c r="C49" s="98"/>
      <c r="D49" s="98"/>
      <c r="E49" s="98"/>
      <c r="F49"/>
    </row>
    <row r="50" spans="1:6" ht="12.9" thickBot="1" x14ac:dyDescent="0.35">
      <c r="A50" s="127">
        <f>+'3.a. vol.'!C51</f>
        <v>2020</v>
      </c>
      <c r="B50" s="115"/>
      <c r="C50" s="115"/>
      <c r="D50" s="115"/>
      <c r="E50" s="115"/>
      <c r="F50"/>
    </row>
    <row r="51" spans="1:6" ht="12.9" thickBot="1" x14ac:dyDescent="0.35">
      <c r="A51" s="128"/>
      <c r="B51" s="123"/>
      <c r="C51" s="123"/>
      <c r="D51" s="123"/>
      <c r="E51" s="123"/>
      <c r="F51"/>
    </row>
    <row r="52" spans="1:6" x14ac:dyDescent="0.3">
      <c r="A52" s="351" t="str">
        <f>+'3.a. vol.'!C52</f>
        <v>ene-feb 2020</v>
      </c>
      <c r="B52" s="110"/>
      <c r="C52" s="110"/>
      <c r="D52" s="110"/>
      <c r="E52" s="110"/>
      <c r="F52"/>
    </row>
    <row r="53" spans="1:6" ht="12.9" thickBot="1" x14ac:dyDescent="0.35">
      <c r="A53" s="389" t="str">
        <f>+'3.a. vol.'!C53</f>
        <v>ene-feb 2021</v>
      </c>
      <c r="B53" s="115"/>
      <c r="C53" s="115"/>
      <c r="D53" s="115"/>
      <c r="E53" s="115"/>
      <c r="F53"/>
    </row>
    <row r="54" spans="1:6" x14ac:dyDescent="0.3">
      <c r="A54" s="39" t="s">
        <v>159</v>
      </c>
      <c r="B54" s="123"/>
      <c r="C54" s="123"/>
      <c r="D54" s="123"/>
      <c r="E54" s="123"/>
      <c r="F54" s="123"/>
    </row>
    <row r="55" spans="1:6" x14ac:dyDescent="0.3">
      <c r="A55" s="163"/>
      <c r="B55" s="123"/>
      <c r="C55" s="123"/>
      <c r="D55" s="123"/>
      <c r="E55" s="123"/>
      <c r="F55" s="123"/>
    </row>
  </sheetData>
  <sheetProtection formatCells="0" formatColumns="0" formatRows="0"/>
  <mergeCells count="4">
    <mergeCell ref="A1:E1"/>
    <mergeCell ref="A2:E2"/>
    <mergeCell ref="A3:E3"/>
    <mergeCell ref="A4:E4"/>
  </mergeCells>
  <printOptions horizontalCentered="1" verticalCentered="1"/>
  <pageMargins left="0.15748031496062992" right="0.35433070866141736" top="0.78740157480314965" bottom="0.98425196850393704" header="0.19685039370078741" footer="0"/>
  <pageSetup scale="95" orientation="portrait" r:id="rId1"/>
  <headerFooter alignWithMargins="0">
    <oddHeader>&amp;R2021 - Año de Homenaje al Premio Nobel de Medicina Dr. César Milstein.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55"/>
  <sheetViews>
    <sheetView showGridLines="0" zoomScaleNormal="100" workbookViewId="0">
      <selection sqref="A1:J55"/>
    </sheetView>
  </sheetViews>
  <sheetFormatPr baseColWidth="10" defaultColWidth="11.3828125" defaultRowHeight="12.45" x14ac:dyDescent="0.3"/>
  <cols>
    <col min="1" max="1" width="22" style="39" customWidth="1"/>
    <col min="2" max="3" width="14.53515625" style="39" customWidth="1"/>
    <col min="4" max="9" width="13.84375" style="39" customWidth="1"/>
    <col min="10" max="16384" width="11.3828125" style="39"/>
  </cols>
  <sheetData>
    <row r="1" spans="1:9" x14ac:dyDescent="0.3">
      <c r="A1" s="88" t="s">
        <v>261</v>
      </c>
      <c r="B1" s="88"/>
      <c r="C1" s="88"/>
      <c r="D1" s="139"/>
      <c r="E1" s="139"/>
      <c r="F1" s="140"/>
      <c r="G1" s="140"/>
      <c r="H1" s="140"/>
      <c r="I1" s="140"/>
    </row>
    <row r="2" spans="1:9" x14ac:dyDescent="0.3">
      <c r="A2" s="101" t="s">
        <v>281</v>
      </c>
      <c r="B2" s="88"/>
      <c r="C2" s="88"/>
      <c r="D2" s="140"/>
      <c r="E2" s="140"/>
      <c r="F2" s="140"/>
      <c r="G2" s="140"/>
      <c r="H2" s="140"/>
      <c r="I2" s="140"/>
    </row>
    <row r="3" spans="1:9" x14ac:dyDescent="0.3">
      <c r="A3" s="88" t="s">
        <v>12</v>
      </c>
      <c r="B3" s="88"/>
      <c r="C3" s="88"/>
      <c r="D3" s="140"/>
      <c r="E3" s="140"/>
      <c r="F3" s="140"/>
      <c r="G3" s="140"/>
      <c r="H3" s="140"/>
      <c r="I3" s="140"/>
    </row>
    <row r="4" spans="1:9" x14ac:dyDescent="0.3">
      <c r="A4" s="301" t="s">
        <v>260</v>
      </c>
      <c r="B4" s="301"/>
      <c r="C4" s="301"/>
      <c r="D4" s="409"/>
      <c r="E4" s="409"/>
      <c r="F4" s="409"/>
      <c r="G4" s="409"/>
      <c r="H4" s="409"/>
      <c r="I4" s="409"/>
    </row>
    <row r="5" spans="1:9" ht="12.9" thickBot="1" x14ac:dyDescent="0.35">
      <c r="D5" s="124"/>
      <c r="E5" s="140"/>
      <c r="F5" s="140"/>
      <c r="G5" s="140"/>
      <c r="H5" s="140"/>
      <c r="I5" s="140"/>
    </row>
    <row r="6" spans="1:9" x14ac:dyDescent="0.3">
      <c r="A6" s="102" t="s">
        <v>7</v>
      </c>
      <c r="B6" s="499" t="str">
        <f>+'14.a existencias'!B7</f>
        <v>China</v>
      </c>
      <c r="C6" s="500"/>
      <c r="D6" s="410" t="s">
        <v>13</v>
      </c>
      <c r="E6" s="411"/>
      <c r="F6" s="410" t="s">
        <v>13</v>
      </c>
      <c r="G6" s="411"/>
      <c r="H6" s="410" t="s">
        <v>13</v>
      </c>
      <c r="I6" s="411"/>
    </row>
    <row r="7" spans="1:9" ht="12.9" thickBot="1" x14ac:dyDescent="0.35">
      <c r="A7" s="141" t="s">
        <v>8</v>
      </c>
      <c r="B7" s="412" t="s">
        <v>205</v>
      </c>
      <c r="C7" s="413" t="s">
        <v>14</v>
      </c>
      <c r="D7" s="412" t="s">
        <v>205</v>
      </c>
      <c r="E7" s="414" t="s">
        <v>14</v>
      </c>
      <c r="F7" s="412" t="s">
        <v>205</v>
      </c>
      <c r="G7" s="414" t="s">
        <v>14</v>
      </c>
      <c r="H7" s="412" t="s">
        <v>205</v>
      </c>
      <c r="I7" s="414" t="s">
        <v>14</v>
      </c>
    </row>
    <row r="8" spans="1:9" x14ac:dyDescent="0.3">
      <c r="A8" s="108">
        <f>+'3.a. vol.'!C6</f>
        <v>43101</v>
      </c>
      <c r="B8" s="108"/>
      <c r="C8" s="108"/>
      <c r="D8" s="110"/>
      <c r="E8" s="110"/>
      <c r="F8" s="110"/>
      <c r="G8" s="110"/>
      <c r="H8" s="110"/>
      <c r="I8" s="110"/>
    </row>
    <row r="9" spans="1:9" x14ac:dyDescent="0.3">
      <c r="A9" s="112">
        <f>+'3.a. vol.'!C7</f>
        <v>43132</v>
      </c>
      <c r="B9" s="112"/>
      <c r="C9" s="112"/>
      <c r="D9" s="98"/>
      <c r="E9" s="98"/>
      <c r="F9" s="98"/>
      <c r="G9" s="98"/>
      <c r="H9" s="98"/>
      <c r="I9" s="98"/>
    </row>
    <row r="10" spans="1:9" x14ac:dyDescent="0.3">
      <c r="A10" s="112">
        <f>+'3.a. vol.'!C8</f>
        <v>43160</v>
      </c>
      <c r="B10" s="112"/>
      <c r="C10" s="112"/>
      <c r="D10" s="98"/>
      <c r="E10" s="98"/>
      <c r="F10" s="98"/>
      <c r="G10" s="98"/>
      <c r="H10" s="98"/>
      <c r="I10" s="98"/>
    </row>
    <row r="11" spans="1:9" x14ac:dyDescent="0.3">
      <c r="A11" s="112">
        <f>+'3.a. vol.'!C9</f>
        <v>43191</v>
      </c>
      <c r="B11" s="112"/>
      <c r="C11" s="112"/>
      <c r="D11" s="98"/>
      <c r="E11" s="98"/>
      <c r="F11" s="98"/>
      <c r="G11" s="98"/>
      <c r="H11" s="98"/>
      <c r="I11" s="98"/>
    </row>
    <row r="12" spans="1:9" x14ac:dyDescent="0.3">
      <c r="A12" s="112">
        <f>+'3.a. vol.'!C10</f>
        <v>43221</v>
      </c>
      <c r="B12" s="112"/>
      <c r="C12" s="112"/>
      <c r="D12" s="98"/>
      <c r="E12" s="98"/>
      <c r="F12" s="98"/>
      <c r="G12" s="98"/>
      <c r="H12" s="98"/>
      <c r="I12" s="98"/>
    </row>
    <row r="13" spans="1:9" x14ac:dyDescent="0.3">
      <c r="A13" s="112">
        <f>+'3.a. vol.'!C11</f>
        <v>43252</v>
      </c>
      <c r="B13" s="112"/>
      <c r="C13" s="112"/>
      <c r="D13" s="98"/>
      <c r="E13" s="98"/>
      <c r="F13" s="98"/>
      <c r="G13" s="98"/>
      <c r="H13" s="98"/>
      <c r="I13" s="98"/>
    </row>
    <row r="14" spans="1:9" x14ac:dyDescent="0.3">
      <c r="A14" s="112">
        <f>+'3.a. vol.'!C12</f>
        <v>43282</v>
      </c>
      <c r="B14" s="112"/>
      <c r="C14" s="112"/>
      <c r="D14" s="98"/>
      <c r="E14" s="98"/>
      <c r="F14" s="98"/>
      <c r="G14" s="98"/>
      <c r="H14" s="98"/>
      <c r="I14" s="98"/>
    </row>
    <row r="15" spans="1:9" x14ac:dyDescent="0.3">
      <c r="A15" s="112">
        <f>+'3.a. vol.'!C13</f>
        <v>43313</v>
      </c>
      <c r="B15" s="112"/>
      <c r="C15" s="112"/>
      <c r="D15" s="98"/>
      <c r="E15" s="98"/>
      <c r="F15" s="98"/>
      <c r="G15" s="98"/>
      <c r="H15" s="98"/>
      <c r="I15" s="98"/>
    </row>
    <row r="16" spans="1:9" x14ac:dyDescent="0.3">
      <c r="A16" s="112">
        <f>+'3.a. vol.'!C14</f>
        <v>43344</v>
      </c>
      <c r="B16" s="112"/>
      <c r="C16" s="112"/>
      <c r="D16" s="98"/>
      <c r="E16" s="98"/>
      <c r="F16" s="98"/>
      <c r="G16" s="98"/>
      <c r="H16" s="98"/>
      <c r="I16" s="98"/>
    </row>
    <row r="17" spans="1:9" x14ac:dyDescent="0.3">
      <c r="A17" s="112">
        <f>+'3.a. vol.'!C15</f>
        <v>43374</v>
      </c>
      <c r="B17" s="112"/>
      <c r="C17" s="112"/>
      <c r="D17" s="98"/>
      <c r="E17" s="98"/>
      <c r="F17" s="98"/>
      <c r="G17" s="98"/>
      <c r="H17" s="98"/>
      <c r="I17" s="98"/>
    </row>
    <row r="18" spans="1:9" x14ac:dyDescent="0.3">
      <c r="A18" s="112">
        <f>+'3.a. vol.'!C16</f>
        <v>43405</v>
      </c>
      <c r="B18" s="112"/>
      <c r="C18" s="112"/>
      <c r="D18" s="98"/>
      <c r="E18" s="98"/>
      <c r="F18" s="98"/>
      <c r="G18" s="98"/>
      <c r="H18" s="98"/>
      <c r="I18" s="98"/>
    </row>
    <row r="19" spans="1:9" ht="12.9" thickBot="1" x14ac:dyDescent="0.35">
      <c r="A19" s="114">
        <f>+'3.a. vol.'!C17</f>
        <v>43435</v>
      </c>
      <c r="B19" s="114"/>
      <c r="C19" s="114"/>
      <c r="D19" s="115"/>
      <c r="E19" s="115"/>
      <c r="F19" s="115"/>
      <c r="G19" s="115"/>
      <c r="H19" s="115"/>
      <c r="I19" s="115"/>
    </row>
    <row r="20" spans="1:9" x14ac:dyDescent="0.3">
      <c r="A20" s="108">
        <f>+'3.a. vol.'!C18</f>
        <v>43466</v>
      </c>
      <c r="B20" s="108"/>
      <c r="C20" s="108"/>
      <c r="D20" s="110"/>
      <c r="E20" s="110"/>
      <c r="F20" s="110"/>
      <c r="G20" s="110"/>
      <c r="H20" s="110"/>
      <c r="I20" s="110"/>
    </row>
    <row r="21" spans="1:9" x14ac:dyDescent="0.3">
      <c r="A21" s="112">
        <f>+'3.a. vol.'!C19</f>
        <v>43497</v>
      </c>
      <c r="B21" s="112"/>
      <c r="C21" s="112"/>
      <c r="D21" s="98"/>
      <c r="E21" s="98"/>
      <c r="F21" s="98"/>
      <c r="G21" s="98"/>
      <c r="H21" s="98"/>
      <c r="I21" s="98"/>
    </row>
    <row r="22" spans="1:9" x14ac:dyDescent="0.3">
      <c r="A22" s="112">
        <f>+'3.a. vol.'!C20</f>
        <v>43525</v>
      </c>
      <c r="B22" s="112"/>
      <c r="C22" s="112"/>
      <c r="D22" s="98"/>
      <c r="E22" s="98"/>
      <c r="F22" s="98"/>
      <c r="G22" s="98"/>
      <c r="H22" s="98"/>
      <c r="I22" s="98"/>
    </row>
    <row r="23" spans="1:9" x14ac:dyDescent="0.3">
      <c r="A23" s="112">
        <f>+'3.a. vol.'!C21</f>
        <v>43556</v>
      </c>
      <c r="B23" s="112"/>
      <c r="C23" s="112"/>
      <c r="D23" s="98"/>
      <c r="E23" s="98"/>
      <c r="F23" s="98"/>
      <c r="G23" s="98"/>
      <c r="H23" s="98"/>
      <c r="I23" s="98"/>
    </row>
    <row r="24" spans="1:9" x14ac:dyDescent="0.3">
      <c r="A24" s="112">
        <f>+'3.a. vol.'!C22</f>
        <v>43586</v>
      </c>
      <c r="B24" s="112"/>
      <c r="C24" s="112"/>
      <c r="D24" s="98"/>
      <c r="E24" s="98"/>
      <c r="F24" s="98"/>
      <c r="G24" s="98"/>
      <c r="H24" s="98"/>
      <c r="I24" s="98"/>
    </row>
    <row r="25" spans="1:9" x14ac:dyDescent="0.3">
      <c r="A25" s="112">
        <f>+'3.a. vol.'!C23</f>
        <v>43617</v>
      </c>
      <c r="B25" s="112"/>
      <c r="C25" s="112"/>
      <c r="D25" s="98"/>
      <c r="E25" s="98"/>
      <c r="F25" s="98"/>
      <c r="G25" s="98"/>
      <c r="H25" s="98"/>
      <c r="I25" s="98"/>
    </row>
    <row r="26" spans="1:9" x14ac:dyDescent="0.3">
      <c r="A26" s="112">
        <f>+'3.a. vol.'!C24</f>
        <v>43647</v>
      </c>
      <c r="B26" s="112"/>
      <c r="C26" s="112"/>
      <c r="D26" s="98"/>
      <c r="E26" s="98"/>
      <c r="F26" s="98"/>
      <c r="G26" s="98"/>
      <c r="H26" s="98"/>
      <c r="I26" s="98"/>
    </row>
    <row r="27" spans="1:9" x14ac:dyDescent="0.3">
      <c r="A27" s="112">
        <f>+'3.a. vol.'!C25</f>
        <v>43678</v>
      </c>
      <c r="B27" s="112"/>
      <c r="C27" s="112"/>
      <c r="D27" s="98"/>
      <c r="E27" s="98"/>
      <c r="F27" s="98"/>
      <c r="G27" s="98"/>
      <c r="H27" s="98"/>
      <c r="I27" s="98"/>
    </row>
    <row r="28" spans="1:9" x14ac:dyDescent="0.3">
      <c r="A28" s="112">
        <f>+'3.a. vol.'!C26</f>
        <v>43709</v>
      </c>
      <c r="B28" s="112"/>
      <c r="C28" s="112"/>
      <c r="D28" s="98"/>
      <c r="E28" s="98"/>
      <c r="F28" s="98"/>
      <c r="G28" s="98"/>
      <c r="H28" s="98"/>
      <c r="I28" s="98"/>
    </row>
    <row r="29" spans="1:9" x14ac:dyDescent="0.3">
      <c r="A29" s="112">
        <f>+'3.a. vol.'!C27</f>
        <v>43739</v>
      </c>
      <c r="B29" s="112"/>
      <c r="C29" s="112"/>
      <c r="D29" s="98"/>
      <c r="E29" s="98"/>
      <c r="F29" s="98"/>
      <c r="G29" s="98"/>
      <c r="H29" s="98"/>
      <c r="I29" s="98"/>
    </row>
    <row r="30" spans="1:9" x14ac:dyDescent="0.3">
      <c r="A30" s="112">
        <f>+'3.a. vol.'!C28</f>
        <v>43770</v>
      </c>
      <c r="B30" s="112"/>
      <c r="C30" s="112"/>
      <c r="D30" s="98"/>
      <c r="E30" s="98"/>
      <c r="F30" s="98"/>
      <c r="G30" s="98"/>
      <c r="H30" s="98"/>
      <c r="I30" s="98"/>
    </row>
    <row r="31" spans="1:9" ht="12.9" thickBot="1" x14ac:dyDescent="0.35">
      <c r="A31" s="114">
        <f>+'3.a. vol.'!C29</f>
        <v>43800</v>
      </c>
      <c r="B31" s="114"/>
      <c r="C31" s="114"/>
      <c r="D31" s="115"/>
      <c r="E31" s="115"/>
      <c r="F31" s="115"/>
      <c r="G31" s="115"/>
      <c r="H31" s="115"/>
      <c r="I31" s="115"/>
    </row>
    <row r="32" spans="1:9" x14ac:dyDescent="0.3">
      <c r="A32" s="108">
        <f>+'3.a. vol.'!C30</f>
        <v>43831</v>
      </c>
      <c r="B32" s="108"/>
      <c r="C32" s="108"/>
      <c r="D32" s="110"/>
      <c r="E32" s="110"/>
      <c r="F32" s="110"/>
      <c r="G32" s="110"/>
      <c r="H32" s="110"/>
      <c r="I32" s="110"/>
    </row>
    <row r="33" spans="1:9" x14ac:dyDescent="0.3">
      <c r="A33" s="112">
        <f>+'3.a. vol.'!C31</f>
        <v>43862</v>
      </c>
      <c r="B33" s="112"/>
      <c r="C33" s="112"/>
      <c r="D33" s="98"/>
      <c r="E33" s="98"/>
      <c r="F33" s="98"/>
      <c r="G33" s="98"/>
      <c r="H33" s="98"/>
      <c r="I33" s="98"/>
    </row>
    <row r="34" spans="1:9" x14ac:dyDescent="0.3">
      <c r="A34" s="112">
        <f>+'3.a. vol.'!C32</f>
        <v>43891</v>
      </c>
      <c r="B34" s="112"/>
      <c r="C34" s="112"/>
      <c r="D34" s="98"/>
      <c r="E34" s="98"/>
      <c r="F34" s="98"/>
      <c r="G34" s="98"/>
      <c r="H34" s="98"/>
      <c r="I34" s="98"/>
    </row>
    <row r="35" spans="1:9" x14ac:dyDescent="0.3">
      <c r="A35" s="112">
        <f>+'3.a. vol.'!C33</f>
        <v>43922</v>
      </c>
      <c r="B35" s="112"/>
      <c r="C35" s="112"/>
      <c r="D35" s="98"/>
      <c r="E35" s="98"/>
      <c r="F35" s="98"/>
      <c r="G35" s="98"/>
      <c r="H35" s="98"/>
      <c r="I35" s="98"/>
    </row>
    <row r="36" spans="1:9" x14ac:dyDescent="0.3">
      <c r="A36" s="112">
        <f>+'3.a. vol.'!C34</f>
        <v>43952</v>
      </c>
      <c r="B36" s="112"/>
      <c r="C36" s="112"/>
      <c r="D36" s="98"/>
      <c r="E36" s="98"/>
      <c r="F36" s="98"/>
      <c r="G36" s="98"/>
      <c r="H36" s="98"/>
      <c r="I36" s="98"/>
    </row>
    <row r="37" spans="1:9" x14ac:dyDescent="0.3">
      <c r="A37" s="112">
        <f>+'3.a. vol.'!C35</f>
        <v>43983</v>
      </c>
      <c r="B37" s="112"/>
      <c r="C37" s="112"/>
      <c r="D37" s="98"/>
      <c r="E37" s="98"/>
      <c r="F37" s="98"/>
      <c r="G37" s="98"/>
      <c r="H37" s="98"/>
      <c r="I37" s="98"/>
    </row>
    <row r="38" spans="1:9" x14ac:dyDescent="0.3">
      <c r="A38" s="112">
        <f>+'3.a. vol.'!C36</f>
        <v>44013</v>
      </c>
      <c r="B38" s="112"/>
      <c r="C38" s="112"/>
      <c r="D38" s="98"/>
      <c r="E38" s="98"/>
      <c r="F38" s="98"/>
      <c r="G38" s="98"/>
      <c r="H38" s="98"/>
      <c r="I38" s="98"/>
    </row>
    <row r="39" spans="1:9" x14ac:dyDescent="0.3">
      <c r="A39" s="112">
        <f>+'3.a. vol.'!C37</f>
        <v>44044</v>
      </c>
      <c r="B39" s="112"/>
      <c r="C39" s="112"/>
      <c r="D39" s="98"/>
      <c r="E39" s="98"/>
      <c r="F39" s="98"/>
      <c r="G39" s="98"/>
      <c r="H39" s="98"/>
      <c r="I39" s="98"/>
    </row>
    <row r="40" spans="1:9" x14ac:dyDescent="0.3">
      <c r="A40" s="112">
        <f>+'3.a. vol.'!C38</f>
        <v>44075</v>
      </c>
      <c r="B40" s="112"/>
      <c r="C40" s="112"/>
      <c r="D40" s="98"/>
      <c r="E40" s="98"/>
      <c r="F40" s="98"/>
      <c r="G40" s="98"/>
      <c r="H40" s="98"/>
      <c r="I40" s="98"/>
    </row>
    <row r="41" spans="1:9" x14ac:dyDescent="0.3">
      <c r="A41" s="112">
        <f>+'3.a. vol.'!C39</f>
        <v>44105</v>
      </c>
      <c r="B41" s="112"/>
      <c r="C41" s="112"/>
      <c r="D41" s="98"/>
      <c r="E41" s="98"/>
      <c r="F41" s="98"/>
      <c r="G41" s="98"/>
      <c r="H41" s="98"/>
      <c r="I41" s="98"/>
    </row>
    <row r="42" spans="1:9" x14ac:dyDescent="0.3">
      <c r="A42" s="112">
        <f>+'3.a. vol.'!C40</f>
        <v>44136</v>
      </c>
      <c r="B42" s="112"/>
      <c r="C42" s="112"/>
      <c r="D42" s="98"/>
      <c r="E42" s="98"/>
      <c r="F42" s="98"/>
      <c r="G42" s="98"/>
      <c r="H42" s="98"/>
      <c r="I42" s="98"/>
    </row>
    <row r="43" spans="1:9" ht="12.9" thickBot="1" x14ac:dyDescent="0.35">
      <c r="A43" s="159">
        <f>+'3.a. vol.'!C41</f>
        <v>44166</v>
      </c>
      <c r="B43" s="159"/>
      <c r="C43" s="159"/>
      <c r="D43" s="160"/>
      <c r="E43" s="160"/>
      <c r="F43" s="160"/>
      <c r="G43" s="160"/>
      <c r="H43" s="160"/>
      <c r="I43" s="160"/>
    </row>
    <row r="44" spans="1:9" x14ac:dyDescent="0.3">
      <c r="A44" s="400">
        <v>44197</v>
      </c>
      <c r="B44" s="108"/>
      <c r="C44" s="402"/>
      <c r="D44" s="110"/>
      <c r="E44" s="382"/>
      <c r="F44" s="110"/>
      <c r="G44" s="382"/>
      <c r="H44" s="110"/>
      <c r="I44" s="386"/>
    </row>
    <row r="45" spans="1:9" ht="12.9" thickBot="1" x14ac:dyDescent="0.35">
      <c r="A45" s="401">
        <v>44228</v>
      </c>
      <c r="B45" s="114"/>
      <c r="C45" s="403"/>
      <c r="D45" s="115"/>
      <c r="E45" s="383"/>
      <c r="F45" s="115"/>
      <c r="G45" s="383"/>
      <c r="H45" s="115"/>
      <c r="I45" s="388"/>
    </row>
    <row r="46" spans="1:9" ht="12.9" thickBot="1" x14ac:dyDescent="0.35">
      <c r="A46" s="128"/>
      <c r="B46" s="128"/>
      <c r="C46" s="128"/>
      <c r="D46" s="123"/>
      <c r="E46" s="123"/>
      <c r="F46" s="123"/>
      <c r="G46" s="123"/>
      <c r="H46" s="123"/>
      <c r="I46" s="123"/>
    </row>
    <row r="47" spans="1:9" ht="12.9" thickBot="1" x14ac:dyDescent="0.35">
      <c r="A47" s="404">
        <f>+'3.a. vol.'!C48</f>
        <v>2017</v>
      </c>
      <c r="B47" s="405"/>
      <c r="C47" s="405"/>
      <c r="D47" s="406"/>
      <c r="E47" s="406"/>
      <c r="F47" s="406"/>
      <c r="G47" s="406"/>
      <c r="H47" s="406"/>
      <c r="I47" s="406"/>
    </row>
    <row r="48" spans="1:9" x14ac:dyDescent="0.3">
      <c r="A48" s="125">
        <f>+'3.a. vol.'!C49</f>
        <v>2018</v>
      </c>
      <c r="B48" s="144"/>
      <c r="C48" s="144"/>
      <c r="D48" s="145"/>
      <c r="E48" s="145"/>
      <c r="F48" s="145"/>
      <c r="G48" s="145"/>
      <c r="H48" s="145"/>
      <c r="I48" s="145"/>
    </row>
    <row r="49" spans="1:9" x14ac:dyDescent="0.3">
      <c r="A49" s="126">
        <f>+'3.a. vol.'!C50</f>
        <v>2019</v>
      </c>
      <c r="B49" s="146"/>
      <c r="C49" s="146"/>
      <c r="D49" s="147"/>
      <c r="E49" s="147"/>
      <c r="F49" s="147"/>
      <c r="G49" s="147"/>
      <c r="H49" s="147"/>
      <c r="I49" s="147"/>
    </row>
    <row r="50" spans="1:9" ht="12.9" thickBot="1" x14ac:dyDescent="0.35">
      <c r="A50" s="127">
        <f>+'3.a. vol.'!C51</f>
        <v>2020</v>
      </c>
      <c r="B50" s="148"/>
      <c r="C50" s="148"/>
      <c r="D50" s="149"/>
      <c r="E50" s="149"/>
      <c r="F50" s="149"/>
      <c r="G50" s="149"/>
      <c r="H50" s="149"/>
      <c r="I50" s="149"/>
    </row>
    <row r="51" spans="1:9" ht="12.9" thickBot="1" x14ac:dyDescent="0.35">
      <c r="A51" s="407"/>
      <c r="B51" s="150"/>
      <c r="C51" s="150"/>
      <c r="D51" s="58"/>
      <c r="E51" s="58"/>
      <c r="F51" s="58"/>
      <c r="G51" s="58"/>
      <c r="H51" s="58"/>
      <c r="I51" s="58"/>
    </row>
    <row r="52" spans="1:9" x14ac:dyDescent="0.3">
      <c r="A52" s="351" t="str">
        <f>+'3.a. vol.'!C52</f>
        <v>ene-feb 2020</v>
      </c>
      <c r="B52" s="151"/>
      <c r="C52" s="151"/>
      <c r="D52" s="145"/>
      <c r="E52" s="145"/>
      <c r="F52" s="145"/>
      <c r="G52" s="145"/>
      <c r="H52" s="145"/>
      <c r="I52" s="145"/>
    </row>
    <row r="53" spans="1:9" ht="12.9" thickBot="1" x14ac:dyDescent="0.35">
      <c r="A53" s="389" t="str">
        <f>+'3.a. vol.'!C53</f>
        <v>ene-feb 2021</v>
      </c>
      <c r="B53" s="152"/>
      <c r="C53" s="152"/>
      <c r="D53" s="149"/>
      <c r="E53" s="149"/>
      <c r="F53" s="149"/>
      <c r="G53" s="149"/>
      <c r="H53" s="149"/>
      <c r="I53" s="149"/>
    </row>
    <row r="54" spans="1:9" x14ac:dyDescent="0.3">
      <c r="A54" s="408"/>
      <c r="B54" s="122"/>
      <c r="C54" s="122"/>
    </row>
    <row r="55" spans="1:9" x14ac:dyDescent="0.3">
      <c r="A55" s="122"/>
      <c r="B55" s="122"/>
      <c r="C55" s="122"/>
    </row>
  </sheetData>
  <sheetProtection formatCells="0" formatColumns="0" formatRows="0"/>
  <mergeCells count="1">
    <mergeCell ref="B6:C6"/>
  </mergeCells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scale="71" orientation="portrait" r:id="rId1"/>
  <headerFooter alignWithMargins="0">
    <oddHeader>&amp;R2021 - Año de Homenaje al Premio Nobel de Medicina Dr. César Milstein.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I55"/>
  <sheetViews>
    <sheetView showGridLines="0" zoomScaleNormal="100" workbookViewId="0">
      <selection sqref="A1:J55"/>
    </sheetView>
  </sheetViews>
  <sheetFormatPr baseColWidth="10" defaultColWidth="11.3828125" defaultRowHeight="12.45" x14ac:dyDescent="0.3"/>
  <cols>
    <col min="1" max="1" width="22" style="39" customWidth="1"/>
    <col min="2" max="3" width="14.53515625" style="39" customWidth="1"/>
    <col min="4" max="9" width="13.84375" style="39" customWidth="1"/>
    <col min="10" max="16384" width="11.3828125" style="39"/>
  </cols>
  <sheetData>
    <row r="1" spans="1:9" x14ac:dyDescent="0.3">
      <c r="A1" s="88" t="s">
        <v>262</v>
      </c>
      <c r="B1" s="88"/>
      <c r="C1" s="88"/>
      <c r="D1" s="139"/>
      <c r="E1" s="139"/>
      <c r="F1" s="140"/>
      <c r="G1" s="140"/>
      <c r="H1" s="140"/>
      <c r="I1" s="140"/>
    </row>
    <row r="2" spans="1:9" x14ac:dyDescent="0.3">
      <c r="A2" s="101" t="s">
        <v>282</v>
      </c>
      <c r="B2" s="88"/>
      <c r="C2" s="88"/>
      <c r="D2" s="140"/>
      <c r="E2" s="140"/>
      <c r="F2" s="140"/>
      <c r="G2" s="140"/>
      <c r="H2" s="140"/>
      <c r="I2" s="140"/>
    </row>
    <row r="3" spans="1:9" x14ac:dyDescent="0.3">
      <c r="A3" s="88" t="s">
        <v>12</v>
      </c>
      <c r="B3" s="88"/>
      <c r="C3" s="88"/>
      <c r="D3" s="140"/>
      <c r="E3" s="140"/>
      <c r="F3" s="140"/>
      <c r="G3" s="140"/>
      <c r="H3" s="140"/>
      <c r="I3" s="140"/>
    </row>
    <row r="4" spans="1:9" x14ac:dyDescent="0.3">
      <c r="A4" s="301" t="s">
        <v>260</v>
      </c>
      <c r="B4" s="301"/>
      <c r="C4" s="301"/>
      <c r="D4" s="409"/>
      <c r="E4" s="409"/>
      <c r="F4" s="409"/>
      <c r="G4" s="409"/>
      <c r="H4" s="409"/>
      <c r="I4" s="409"/>
    </row>
    <row r="5" spans="1:9" ht="12.9" thickBot="1" x14ac:dyDescent="0.35">
      <c r="D5" s="124"/>
      <c r="E5" s="140"/>
      <c r="F5" s="140"/>
      <c r="G5" s="140"/>
      <c r="H5" s="140"/>
      <c r="I5" s="140"/>
    </row>
    <row r="6" spans="1:9" x14ac:dyDescent="0.3">
      <c r="A6" s="102" t="s">
        <v>7</v>
      </c>
      <c r="B6" s="499" t="str">
        <f>+'14.a existencias'!B7</f>
        <v>China</v>
      </c>
      <c r="C6" s="500"/>
      <c r="D6" s="410" t="s">
        <v>13</v>
      </c>
      <c r="E6" s="411"/>
      <c r="F6" s="410" t="s">
        <v>13</v>
      </c>
      <c r="G6" s="411"/>
      <c r="H6" s="410" t="s">
        <v>13</v>
      </c>
      <c r="I6" s="411"/>
    </row>
    <row r="7" spans="1:9" ht="12.9" thickBot="1" x14ac:dyDescent="0.35">
      <c r="A7" s="141" t="s">
        <v>8</v>
      </c>
      <c r="B7" s="412" t="s">
        <v>205</v>
      </c>
      <c r="C7" s="413" t="s">
        <v>14</v>
      </c>
      <c r="D7" s="412" t="s">
        <v>205</v>
      </c>
      <c r="E7" s="414" t="s">
        <v>14</v>
      </c>
      <c r="F7" s="412" t="s">
        <v>205</v>
      </c>
      <c r="G7" s="414" t="s">
        <v>14</v>
      </c>
      <c r="H7" s="412" t="s">
        <v>205</v>
      </c>
      <c r="I7" s="414" t="s">
        <v>14</v>
      </c>
    </row>
    <row r="8" spans="1:9" x14ac:dyDescent="0.3">
      <c r="A8" s="108">
        <f>+'3.a. vol.'!C6</f>
        <v>43101</v>
      </c>
      <c r="B8" s="108"/>
      <c r="C8" s="108"/>
      <c r="D8" s="110"/>
      <c r="E8" s="110"/>
      <c r="F8" s="110"/>
      <c r="G8" s="110"/>
      <c r="H8" s="110"/>
      <c r="I8" s="110"/>
    </row>
    <row r="9" spans="1:9" x14ac:dyDescent="0.3">
      <c r="A9" s="112">
        <f>+'3.a. vol.'!C7</f>
        <v>43132</v>
      </c>
      <c r="B9" s="112"/>
      <c r="C9" s="112"/>
      <c r="D9" s="98"/>
      <c r="E9" s="98"/>
      <c r="F9" s="98"/>
      <c r="G9" s="98"/>
      <c r="H9" s="98"/>
      <c r="I9" s="98"/>
    </row>
    <row r="10" spans="1:9" x14ac:dyDescent="0.3">
      <c r="A10" s="112">
        <f>+'3.a. vol.'!C8</f>
        <v>43160</v>
      </c>
      <c r="B10" s="112"/>
      <c r="C10" s="112"/>
      <c r="D10" s="98"/>
      <c r="E10" s="98"/>
      <c r="F10" s="98"/>
      <c r="G10" s="98"/>
      <c r="H10" s="98"/>
      <c r="I10" s="98"/>
    </row>
    <row r="11" spans="1:9" x14ac:dyDescent="0.3">
      <c r="A11" s="112">
        <f>+'3.a. vol.'!C9</f>
        <v>43191</v>
      </c>
      <c r="B11" s="112"/>
      <c r="C11" s="112"/>
      <c r="D11" s="98"/>
      <c r="E11" s="98"/>
      <c r="F11" s="98"/>
      <c r="G11" s="98"/>
      <c r="H11" s="98"/>
      <c r="I11" s="98"/>
    </row>
    <row r="12" spans="1:9" x14ac:dyDescent="0.3">
      <c r="A12" s="112">
        <f>+'3.a. vol.'!C10</f>
        <v>43221</v>
      </c>
      <c r="B12" s="112"/>
      <c r="C12" s="112"/>
      <c r="D12" s="98"/>
      <c r="E12" s="98"/>
      <c r="F12" s="98"/>
      <c r="G12" s="98"/>
      <c r="H12" s="98"/>
      <c r="I12" s="98"/>
    </row>
    <row r="13" spans="1:9" x14ac:dyDescent="0.3">
      <c r="A13" s="112">
        <f>+'3.a. vol.'!C11</f>
        <v>43252</v>
      </c>
      <c r="B13" s="112"/>
      <c r="C13" s="112"/>
      <c r="D13" s="98"/>
      <c r="E13" s="98"/>
      <c r="F13" s="98"/>
      <c r="G13" s="98"/>
      <c r="H13" s="98"/>
      <c r="I13" s="98"/>
    </row>
    <row r="14" spans="1:9" x14ac:dyDescent="0.3">
      <c r="A14" s="112">
        <f>+'3.a. vol.'!C12</f>
        <v>43282</v>
      </c>
      <c r="B14" s="112"/>
      <c r="C14" s="112"/>
      <c r="D14" s="98"/>
      <c r="E14" s="98"/>
      <c r="F14" s="98"/>
      <c r="G14" s="98"/>
      <c r="H14" s="98"/>
      <c r="I14" s="98"/>
    </row>
    <row r="15" spans="1:9" x14ac:dyDescent="0.3">
      <c r="A15" s="112">
        <f>+'3.a. vol.'!C13</f>
        <v>43313</v>
      </c>
      <c r="B15" s="112"/>
      <c r="C15" s="112"/>
      <c r="D15" s="98"/>
      <c r="E15" s="98"/>
      <c r="F15" s="98"/>
      <c r="G15" s="98"/>
      <c r="H15" s="98"/>
      <c r="I15" s="98"/>
    </row>
    <row r="16" spans="1:9" x14ac:dyDescent="0.3">
      <c r="A16" s="112">
        <f>+'3.a. vol.'!C14</f>
        <v>43344</v>
      </c>
      <c r="B16" s="112"/>
      <c r="C16" s="112"/>
      <c r="D16" s="98"/>
      <c r="E16" s="98"/>
      <c r="F16" s="98"/>
      <c r="G16" s="98"/>
      <c r="H16" s="98"/>
      <c r="I16" s="98"/>
    </row>
    <row r="17" spans="1:9" x14ac:dyDescent="0.3">
      <c r="A17" s="112">
        <f>+'3.a. vol.'!C15</f>
        <v>43374</v>
      </c>
      <c r="B17" s="112"/>
      <c r="C17" s="112"/>
      <c r="D17" s="98"/>
      <c r="E17" s="98"/>
      <c r="F17" s="98"/>
      <c r="G17" s="98"/>
      <c r="H17" s="98"/>
      <c r="I17" s="98"/>
    </row>
    <row r="18" spans="1:9" x14ac:dyDescent="0.3">
      <c r="A18" s="112">
        <f>+'3.a. vol.'!C16</f>
        <v>43405</v>
      </c>
      <c r="B18" s="112"/>
      <c r="C18" s="112"/>
      <c r="D18" s="98"/>
      <c r="E18" s="98"/>
      <c r="F18" s="98"/>
      <c r="G18" s="98"/>
      <c r="H18" s="98"/>
      <c r="I18" s="98"/>
    </row>
    <row r="19" spans="1:9" ht="12.9" thickBot="1" x14ac:dyDescent="0.35">
      <c r="A19" s="114">
        <f>+'3.a. vol.'!C17</f>
        <v>43435</v>
      </c>
      <c r="B19" s="114"/>
      <c r="C19" s="114"/>
      <c r="D19" s="115"/>
      <c r="E19" s="115"/>
      <c r="F19" s="115"/>
      <c r="G19" s="115"/>
      <c r="H19" s="115"/>
      <c r="I19" s="115"/>
    </row>
    <row r="20" spans="1:9" x14ac:dyDescent="0.3">
      <c r="A20" s="108">
        <f>+'3.a. vol.'!C18</f>
        <v>43466</v>
      </c>
      <c r="B20" s="108"/>
      <c r="C20" s="108"/>
      <c r="D20" s="110"/>
      <c r="E20" s="110"/>
      <c r="F20" s="110"/>
      <c r="G20" s="110"/>
      <c r="H20" s="110"/>
      <c r="I20" s="110"/>
    </row>
    <row r="21" spans="1:9" x14ac:dyDescent="0.3">
      <c r="A21" s="112">
        <f>+'3.a. vol.'!C19</f>
        <v>43497</v>
      </c>
      <c r="B21" s="112"/>
      <c r="C21" s="112"/>
      <c r="D21" s="98"/>
      <c r="E21" s="98"/>
      <c r="F21" s="98"/>
      <c r="G21" s="98"/>
      <c r="H21" s="98"/>
      <c r="I21" s="98"/>
    </row>
    <row r="22" spans="1:9" x14ac:dyDescent="0.3">
      <c r="A22" s="112">
        <f>+'3.a. vol.'!C20</f>
        <v>43525</v>
      </c>
      <c r="B22" s="112"/>
      <c r="C22" s="112"/>
      <c r="D22" s="98"/>
      <c r="E22" s="98"/>
      <c r="F22" s="98"/>
      <c r="G22" s="98"/>
      <c r="H22" s="98"/>
      <c r="I22" s="98"/>
    </row>
    <row r="23" spans="1:9" x14ac:dyDescent="0.3">
      <c r="A23" s="112">
        <f>+'3.a. vol.'!C21</f>
        <v>43556</v>
      </c>
      <c r="B23" s="112"/>
      <c r="C23" s="112"/>
      <c r="D23" s="98"/>
      <c r="E23" s="98"/>
      <c r="F23" s="98"/>
      <c r="G23" s="98"/>
      <c r="H23" s="98"/>
      <c r="I23" s="98"/>
    </row>
    <row r="24" spans="1:9" x14ac:dyDescent="0.3">
      <c r="A24" s="112">
        <f>+'3.a. vol.'!C22</f>
        <v>43586</v>
      </c>
      <c r="B24" s="112"/>
      <c r="C24" s="112"/>
      <c r="D24" s="98"/>
      <c r="E24" s="98"/>
      <c r="F24" s="98"/>
      <c r="G24" s="98"/>
      <c r="H24" s="98"/>
      <c r="I24" s="98"/>
    </row>
    <row r="25" spans="1:9" x14ac:dyDescent="0.3">
      <c r="A25" s="112">
        <f>+'3.a. vol.'!C23</f>
        <v>43617</v>
      </c>
      <c r="B25" s="112"/>
      <c r="C25" s="112"/>
      <c r="D25" s="98"/>
      <c r="E25" s="98"/>
      <c r="F25" s="98"/>
      <c r="G25" s="98"/>
      <c r="H25" s="98"/>
      <c r="I25" s="98"/>
    </row>
    <row r="26" spans="1:9" x14ac:dyDescent="0.3">
      <c r="A26" s="112">
        <f>+'3.a. vol.'!C24</f>
        <v>43647</v>
      </c>
      <c r="B26" s="112"/>
      <c r="C26" s="112"/>
      <c r="D26" s="98"/>
      <c r="E26" s="98"/>
      <c r="F26" s="98"/>
      <c r="G26" s="98"/>
      <c r="H26" s="98"/>
      <c r="I26" s="98"/>
    </row>
    <row r="27" spans="1:9" x14ac:dyDescent="0.3">
      <c r="A27" s="112">
        <f>+'3.a. vol.'!C25</f>
        <v>43678</v>
      </c>
      <c r="B27" s="112"/>
      <c r="C27" s="112"/>
      <c r="D27" s="98"/>
      <c r="E27" s="98"/>
      <c r="F27" s="98"/>
      <c r="G27" s="98"/>
      <c r="H27" s="98"/>
      <c r="I27" s="98"/>
    </row>
    <row r="28" spans="1:9" x14ac:dyDescent="0.3">
      <c r="A28" s="112">
        <f>+'3.a. vol.'!C26</f>
        <v>43709</v>
      </c>
      <c r="B28" s="112"/>
      <c r="C28" s="112"/>
      <c r="D28" s="98"/>
      <c r="E28" s="98"/>
      <c r="F28" s="98"/>
      <c r="G28" s="98"/>
      <c r="H28" s="98"/>
      <c r="I28" s="98"/>
    </row>
    <row r="29" spans="1:9" x14ac:dyDescent="0.3">
      <c r="A29" s="112">
        <f>+'3.a. vol.'!C27</f>
        <v>43739</v>
      </c>
      <c r="B29" s="112"/>
      <c r="C29" s="112"/>
      <c r="D29" s="98"/>
      <c r="E29" s="98"/>
      <c r="F29" s="98"/>
      <c r="G29" s="98"/>
      <c r="H29" s="98"/>
      <c r="I29" s="98"/>
    </row>
    <row r="30" spans="1:9" x14ac:dyDescent="0.3">
      <c r="A30" s="112">
        <f>+'3.a. vol.'!C28</f>
        <v>43770</v>
      </c>
      <c r="B30" s="112"/>
      <c r="C30" s="112"/>
      <c r="D30" s="98"/>
      <c r="E30" s="98"/>
      <c r="F30" s="98"/>
      <c r="G30" s="98"/>
      <c r="H30" s="98"/>
      <c r="I30" s="98"/>
    </row>
    <row r="31" spans="1:9" ht="12.9" thickBot="1" x14ac:dyDescent="0.35">
      <c r="A31" s="114">
        <f>+'3.a. vol.'!C29</f>
        <v>43800</v>
      </c>
      <c r="B31" s="114"/>
      <c r="C31" s="114"/>
      <c r="D31" s="115"/>
      <c r="E31" s="115"/>
      <c r="F31" s="115"/>
      <c r="G31" s="115"/>
      <c r="H31" s="115"/>
      <c r="I31" s="115"/>
    </row>
    <row r="32" spans="1:9" x14ac:dyDescent="0.3">
      <c r="A32" s="108">
        <f>+'3.a. vol.'!C30</f>
        <v>43831</v>
      </c>
      <c r="B32" s="108"/>
      <c r="C32" s="108"/>
      <c r="D32" s="110"/>
      <c r="E32" s="110"/>
      <c r="F32" s="110"/>
      <c r="G32" s="110"/>
      <c r="H32" s="110"/>
      <c r="I32" s="110"/>
    </row>
    <row r="33" spans="1:9" x14ac:dyDescent="0.3">
      <c r="A33" s="112">
        <f>+'3.a. vol.'!C31</f>
        <v>43862</v>
      </c>
      <c r="B33" s="112"/>
      <c r="C33" s="112"/>
      <c r="D33" s="98"/>
      <c r="E33" s="98"/>
      <c r="F33" s="98"/>
      <c r="G33" s="98"/>
      <c r="H33" s="98"/>
      <c r="I33" s="98"/>
    </row>
    <row r="34" spans="1:9" x14ac:dyDescent="0.3">
      <c r="A34" s="112">
        <f>+'3.a. vol.'!C32</f>
        <v>43891</v>
      </c>
      <c r="B34" s="112"/>
      <c r="C34" s="112"/>
      <c r="D34" s="98"/>
      <c r="E34" s="98"/>
      <c r="F34" s="98"/>
      <c r="G34" s="98"/>
      <c r="H34" s="98"/>
      <c r="I34" s="98"/>
    </row>
    <row r="35" spans="1:9" x14ac:dyDescent="0.3">
      <c r="A35" s="112">
        <f>+'3.a. vol.'!C33</f>
        <v>43922</v>
      </c>
      <c r="B35" s="112"/>
      <c r="C35" s="112"/>
      <c r="D35" s="98"/>
      <c r="E35" s="98"/>
      <c r="F35" s="98"/>
      <c r="G35" s="98"/>
      <c r="H35" s="98"/>
      <c r="I35" s="98"/>
    </row>
    <row r="36" spans="1:9" x14ac:dyDescent="0.3">
      <c r="A36" s="112">
        <f>+'3.a. vol.'!C34</f>
        <v>43952</v>
      </c>
      <c r="B36" s="112"/>
      <c r="C36" s="112"/>
      <c r="D36" s="98"/>
      <c r="E36" s="98"/>
      <c r="F36" s="98"/>
      <c r="G36" s="98"/>
      <c r="H36" s="98"/>
      <c r="I36" s="98"/>
    </row>
    <row r="37" spans="1:9" x14ac:dyDescent="0.3">
      <c r="A37" s="112">
        <f>+'3.a. vol.'!C35</f>
        <v>43983</v>
      </c>
      <c r="B37" s="112"/>
      <c r="C37" s="112"/>
      <c r="D37" s="98"/>
      <c r="E37" s="98"/>
      <c r="F37" s="98"/>
      <c r="G37" s="98"/>
      <c r="H37" s="98"/>
      <c r="I37" s="98"/>
    </row>
    <row r="38" spans="1:9" x14ac:dyDescent="0.3">
      <c r="A38" s="112">
        <f>+'3.a. vol.'!C36</f>
        <v>44013</v>
      </c>
      <c r="B38" s="112"/>
      <c r="C38" s="112"/>
      <c r="D38" s="98"/>
      <c r="E38" s="98"/>
      <c r="F38" s="98"/>
      <c r="G38" s="98"/>
      <c r="H38" s="98"/>
      <c r="I38" s="98"/>
    </row>
    <row r="39" spans="1:9" x14ac:dyDescent="0.3">
      <c r="A39" s="112">
        <f>+'3.a. vol.'!C37</f>
        <v>44044</v>
      </c>
      <c r="B39" s="112"/>
      <c r="C39" s="112"/>
      <c r="D39" s="98"/>
      <c r="E39" s="98"/>
      <c r="F39" s="98"/>
      <c r="G39" s="98"/>
      <c r="H39" s="98"/>
      <c r="I39" s="98"/>
    </row>
    <row r="40" spans="1:9" x14ac:dyDescent="0.3">
      <c r="A40" s="112">
        <f>+'3.a. vol.'!C38</f>
        <v>44075</v>
      </c>
      <c r="B40" s="112"/>
      <c r="C40" s="112"/>
      <c r="D40" s="98"/>
      <c r="E40" s="98"/>
      <c r="F40" s="98"/>
      <c r="G40" s="98"/>
      <c r="H40" s="98"/>
      <c r="I40" s="98"/>
    </row>
    <row r="41" spans="1:9" x14ac:dyDescent="0.3">
      <c r="A41" s="112">
        <f>+'3.a. vol.'!C39</f>
        <v>44105</v>
      </c>
      <c r="B41" s="112"/>
      <c r="C41" s="112"/>
      <c r="D41" s="98"/>
      <c r="E41" s="98"/>
      <c r="F41" s="98"/>
      <c r="G41" s="98"/>
      <c r="H41" s="98"/>
      <c r="I41" s="98"/>
    </row>
    <row r="42" spans="1:9" x14ac:dyDescent="0.3">
      <c r="A42" s="112">
        <f>+'3.a. vol.'!C40</f>
        <v>44136</v>
      </c>
      <c r="B42" s="112"/>
      <c r="C42" s="112"/>
      <c r="D42" s="98"/>
      <c r="E42" s="98"/>
      <c r="F42" s="98"/>
      <c r="G42" s="98"/>
      <c r="H42" s="98"/>
      <c r="I42" s="98"/>
    </row>
    <row r="43" spans="1:9" ht="12.9" thickBot="1" x14ac:dyDescent="0.35">
      <c r="A43" s="159">
        <f>+'3.a. vol.'!C41</f>
        <v>44166</v>
      </c>
      <c r="B43" s="159"/>
      <c r="C43" s="159"/>
      <c r="D43" s="160"/>
      <c r="E43" s="160"/>
      <c r="F43" s="160"/>
      <c r="G43" s="160"/>
      <c r="H43" s="160"/>
      <c r="I43" s="160"/>
    </row>
    <row r="44" spans="1:9" x14ac:dyDescent="0.3">
      <c r="A44" s="400">
        <v>44197</v>
      </c>
      <c r="B44" s="108"/>
      <c r="C44" s="402"/>
      <c r="D44" s="110"/>
      <c r="E44" s="382"/>
      <c r="F44" s="110"/>
      <c r="G44" s="382"/>
      <c r="H44" s="110"/>
      <c r="I44" s="386"/>
    </row>
    <row r="45" spans="1:9" ht="12.9" thickBot="1" x14ac:dyDescent="0.35">
      <c r="A45" s="401">
        <v>44228</v>
      </c>
      <c r="B45" s="114"/>
      <c r="C45" s="403"/>
      <c r="D45" s="115"/>
      <c r="E45" s="383"/>
      <c r="F45" s="115"/>
      <c r="G45" s="383"/>
      <c r="H45" s="115"/>
      <c r="I45" s="388"/>
    </row>
    <row r="46" spans="1:9" ht="12.9" thickBot="1" x14ac:dyDescent="0.35">
      <c r="A46" s="128"/>
      <c r="B46" s="128"/>
      <c r="C46" s="128"/>
      <c r="D46" s="123"/>
      <c r="E46" s="123"/>
      <c r="F46" s="123"/>
      <c r="G46" s="123"/>
      <c r="H46" s="123"/>
      <c r="I46" s="123"/>
    </row>
    <row r="47" spans="1:9" ht="12.9" thickBot="1" x14ac:dyDescent="0.35">
      <c r="A47" s="404">
        <f>+'3.a. vol.'!C48</f>
        <v>2017</v>
      </c>
      <c r="B47" s="405"/>
      <c r="C47" s="405"/>
      <c r="D47" s="406"/>
      <c r="E47" s="406"/>
      <c r="F47" s="406"/>
      <c r="G47" s="406"/>
      <c r="H47" s="406"/>
      <c r="I47" s="406"/>
    </row>
    <row r="48" spans="1:9" x14ac:dyDescent="0.3">
      <c r="A48" s="125">
        <f>+'3.a. vol.'!C49</f>
        <v>2018</v>
      </c>
      <c r="B48" s="144"/>
      <c r="C48" s="144"/>
      <c r="D48" s="145"/>
      <c r="E48" s="145"/>
      <c r="F48" s="145"/>
      <c r="G48" s="145"/>
      <c r="H48" s="145"/>
      <c r="I48" s="145"/>
    </row>
    <row r="49" spans="1:9" x14ac:dyDescent="0.3">
      <c r="A49" s="126">
        <f>+'3.a. vol.'!C50</f>
        <v>2019</v>
      </c>
      <c r="B49" s="146"/>
      <c r="C49" s="146"/>
      <c r="D49" s="147"/>
      <c r="E49" s="147"/>
      <c r="F49" s="147"/>
      <c r="G49" s="147"/>
      <c r="H49" s="147"/>
      <c r="I49" s="147"/>
    </row>
    <row r="50" spans="1:9" ht="12.9" thickBot="1" x14ac:dyDescent="0.35">
      <c r="A50" s="127">
        <f>+'3.a. vol.'!C51</f>
        <v>2020</v>
      </c>
      <c r="B50" s="148"/>
      <c r="C50" s="148"/>
      <c r="D50" s="149"/>
      <c r="E50" s="149"/>
      <c r="F50" s="149"/>
      <c r="G50" s="149"/>
      <c r="H50" s="149"/>
      <c r="I50" s="149"/>
    </row>
    <row r="51" spans="1:9" ht="12.9" thickBot="1" x14ac:dyDescent="0.35">
      <c r="A51" s="407"/>
      <c r="B51" s="150"/>
      <c r="C51" s="150"/>
      <c r="D51" s="58"/>
      <c r="E51" s="58"/>
      <c r="F51" s="58"/>
      <c r="G51" s="58"/>
      <c r="H51" s="58"/>
      <c r="I51" s="58"/>
    </row>
    <row r="52" spans="1:9" x14ac:dyDescent="0.3">
      <c r="A52" s="351" t="str">
        <f>+'3.a. vol.'!C52</f>
        <v>ene-feb 2020</v>
      </c>
      <c r="B52" s="151"/>
      <c r="C52" s="151"/>
      <c r="D52" s="145"/>
      <c r="E52" s="145"/>
      <c r="F52" s="145"/>
      <c r="G52" s="145"/>
      <c r="H52" s="145"/>
      <c r="I52" s="145"/>
    </row>
    <row r="53" spans="1:9" ht="12.9" thickBot="1" x14ac:dyDescent="0.35">
      <c r="A53" s="389" t="str">
        <f>+'3.a. vol.'!C53</f>
        <v>ene-feb 2021</v>
      </c>
      <c r="B53" s="152"/>
      <c r="C53" s="152"/>
      <c r="D53" s="149"/>
      <c r="E53" s="149"/>
      <c r="F53" s="149"/>
      <c r="G53" s="149"/>
      <c r="H53" s="149"/>
      <c r="I53" s="149"/>
    </row>
    <row r="54" spans="1:9" x14ac:dyDescent="0.3">
      <c r="A54" s="408"/>
      <c r="B54" s="122"/>
      <c r="C54" s="122"/>
    </row>
    <row r="55" spans="1:9" x14ac:dyDescent="0.3">
      <c r="A55" s="122"/>
      <c r="B55" s="122"/>
      <c r="C55" s="122"/>
    </row>
  </sheetData>
  <sheetProtection formatCells="0" formatColumns="0" formatRows="0"/>
  <mergeCells count="1">
    <mergeCell ref="B6:C6"/>
  </mergeCells>
  <printOptions horizontalCentered="1" verticalCentered="1" gridLinesSet="0"/>
  <pageMargins left="0.15748031496062992" right="0.35433070866141736" top="0.78740157480314965" bottom="0.98425196850393704" header="0.19685039370078741" footer="0"/>
  <pageSetup scale="70" orientation="landscape" r:id="rId1"/>
  <headerFooter alignWithMargins="0">
    <oddHeader>&amp;R2021 - Año de Homenaje al Premio Nobel de Medicina Dr. César Milstein.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showGridLines="0" zoomScale="115" zoomScaleNormal="115" workbookViewId="0">
      <selection sqref="A1:F39"/>
    </sheetView>
  </sheetViews>
  <sheetFormatPr baseColWidth="10" defaultColWidth="11.3828125" defaultRowHeight="12.9" x14ac:dyDescent="0.35"/>
  <cols>
    <col min="1" max="1" width="42.84375" style="276" customWidth="1"/>
    <col min="2" max="4" width="22.3828125" style="276" customWidth="1"/>
    <col min="5" max="5" width="22.53515625" style="297" customWidth="1"/>
    <col min="6" max="16384" width="11.3828125" style="276"/>
  </cols>
  <sheetData>
    <row r="1" spans="1:5" x14ac:dyDescent="0.35">
      <c r="A1" s="299" t="s">
        <v>264</v>
      </c>
      <c r="B1" s="275"/>
      <c r="C1" s="275"/>
      <c r="D1" s="275"/>
      <c r="E1" s="316"/>
    </row>
    <row r="2" spans="1:5" x14ac:dyDescent="0.35">
      <c r="A2" s="299" t="s">
        <v>169</v>
      </c>
      <c r="B2" s="306"/>
      <c r="C2" s="306"/>
      <c r="D2" s="306"/>
      <c r="E2" s="317"/>
    </row>
    <row r="3" spans="1:5" x14ac:dyDescent="0.35">
      <c r="A3" s="415" t="s">
        <v>263</v>
      </c>
      <c r="B3" s="417"/>
      <c r="C3" s="417"/>
      <c r="D3" s="417"/>
      <c r="E3" s="317"/>
    </row>
    <row r="4" spans="1:5" s="277" customFormat="1" x14ac:dyDescent="0.35">
      <c r="A4" s="415" t="s">
        <v>216</v>
      </c>
      <c r="B4" s="318"/>
      <c r="C4" s="318"/>
      <c r="D4" s="318"/>
      <c r="E4" s="318"/>
    </row>
    <row r="5" spans="1:5" ht="13.3" thickBot="1" x14ac:dyDescent="0.4">
      <c r="A5" s="299" t="s">
        <v>283</v>
      </c>
      <c r="B5" s="275"/>
      <c r="C5" s="275"/>
      <c r="D5" s="275"/>
      <c r="E5" s="316"/>
    </row>
    <row r="6" spans="1:5" ht="13.3" thickBot="1" x14ac:dyDescent="0.4">
      <c r="A6" s="278" t="s">
        <v>170</v>
      </c>
      <c r="B6" s="279" t="s">
        <v>165</v>
      </c>
      <c r="C6" s="279" t="s">
        <v>201</v>
      </c>
      <c r="D6" s="279" t="s">
        <v>210</v>
      </c>
      <c r="E6" s="279" t="s">
        <v>209</v>
      </c>
    </row>
    <row r="7" spans="1:5" s="283" customFormat="1" ht="13.3" thickBot="1" x14ac:dyDescent="0.4">
      <c r="A7" s="280"/>
      <c r="B7" s="281" t="s">
        <v>171</v>
      </c>
      <c r="C7" s="282" t="s">
        <v>171</v>
      </c>
      <c r="D7" s="282" t="s">
        <v>171</v>
      </c>
      <c r="E7" s="416" t="s">
        <v>171</v>
      </c>
    </row>
    <row r="8" spans="1:5" s="283" customFormat="1" x14ac:dyDescent="0.35">
      <c r="A8" s="284" t="s">
        <v>172</v>
      </c>
      <c r="B8" s="285"/>
      <c r="C8" s="286"/>
      <c r="D8" s="286"/>
      <c r="E8" s="286"/>
    </row>
    <row r="9" spans="1:5" x14ac:dyDescent="0.35">
      <c r="A9" s="287" t="s">
        <v>173</v>
      </c>
      <c r="B9" s="288"/>
      <c r="C9" s="288"/>
      <c r="D9" s="288"/>
      <c r="E9" s="310"/>
    </row>
    <row r="10" spans="1:5" x14ac:dyDescent="0.35">
      <c r="A10" s="289" t="s">
        <v>174</v>
      </c>
      <c r="B10" s="288"/>
      <c r="C10" s="288"/>
      <c r="D10" s="288"/>
      <c r="E10" s="310"/>
    </row>
    <row r="11" spans="1:5" x14ac:dyDescent="0.35">
      <c r="A11" s="289" t="s">
        <v>175</v>
      </c>
      <c r="B11" s="288"/>
      <c r="C11" s="288"/>
      <c r="D11" s="288"/>
      <c r="E11" s="310"/>
    </row>
    <row r="12" spans="1:5" x14ac:dyDescent="0.35">
      <c r="A12" s="287" t="s">
        <v>176</v>
      </c>
      <c r="B12" s="288"/>
      <c r="C12" s="288"/>
      <c r="D12" s="288"/>
      <c r="E12" s="310"/>
    </row>
    <row r="13" spans="1:5" x14ac:dyDescent="0.35">
      <c r="A13" s="289" t="s">
        <v>177</v>
      </c>
      <c r="B13" s="288"/>
      <c r="C13" s="288"/>
      <c r="D13" s="288"/>
      <c r="E13" s="310"/>
    </row>
    <row r="14" spans="1:5" x14ac:dyDescent="0.35">
      <c r="A14" s="289" t="s">
        <v>178</v>
      </c>
      <c r="B14" s="288"/>
      <c r="C14" s="288"/>
      <c r="D14" s="288"/>
      <c r="E14" s="310"/>
    </row>
    <row r="15" spans="1:5" x14ac:dyDescent="0.35">
      <c r="A15" s="289" t="s">
        <v>179</v>
      </c>
      <c r="B15" s="288"/>
      <c r="C15" s="288"/>
      <c r="D15" s="288"/>
      <c r="E15" s="310"/>
    </row>
    <row r="16" spans="1:5" x14ac:dyDescent="0.35">
      <c r="A16" s="289" t="s">
        <v>180</v>
      </c>
      <c r="B16" s="288"/>
      <c r="C16" s="288"/>
      <c r="D16" s="288"/>
      <c r="E16" s="310"/>
    </row>
    <row r="17" spans="1:5" x14ac:dyDescent="0.35">
      <c r="A17" s="289" t="s">
        <v>181</v>
      </c>
      <c r="B17" s="288"/>
      <c r="C17" s="288"/>
      <c r="D17" s="288"/>
      <c r="E17" s="310"/>
    </row>
    <row r="18" spans="1:5" x14ac:dyDescent="0.35">
      <c r="A18" s="289" t="s">
        <v>182</v>
      </c>
      <c r="B18" s="288"/>
      <c r="C18" s="288"/>
      <c r="D18" s="288"/>
      <c r="E18" s="310"/>
    </row>
    <row r="19" spans="1:5" x14ac:dyDescent="0.35">
      <c r="A19" s="287" t="s">
        <v>183</v>
      </c>
      <c r="B19" s="288"/>
      <c r="C19" s="288"/>
      <c r="D19" s="288"/>
      <c r="E19" s="310"/>
    </row>
    <row r="20" spans="1:5" x14ac:dyDescent="0.35">
      <c r="A20" s="289" t="s">
        <v>184</v>
      </c>
      <c r="B20" s="288"/>
      <c r="C20" s="288"/>
      <c r="D20" s="288"/>
      <c r="E20" s="310"/>
    </row>
    <row r="21" spans="1:5" x14ac:dyDescent="0.35">
      <c r="A21" s="289" t="s">
        <v>185</v>
      </c>
      <c r="B21" s="288"/>
      <c r="C21" s="288"/>
      <c r="D21" s="288"/>
      <c r="E21" s="310"/>
    </row>
    <row r="22" spans="1:5" x14ac:dyDescent="0.35">
      <c r="A22" s="289" t="s">
        <v>186</v>
      </c>
      <c r="B22" s="288"/>
      <c r="C22" s="288"/>
      <c r="D22" s="288"/>
      <c r="E22" s="310"/>
    </row>
    <row r="23" spans="1:5" x14ac:dyDescent="0.35">
      <c r="A23" s="287" t="s">
        <v>187</v>
      </c>
      <c r="B23" s="288"/>
      <c r="C23" s="288"/>
      <c r="D23" s="288"/>
      <c r="E23" s="310"/>
    </row>
    <row r="24" spans="1:5" x14ac:dyDescent="0.35">
      <c r="A24" s="290" t="s">
        <v>188</v>
      </c>
      <c r="B24" s="291"/>
      <c r="C24" s="291"/>
      <c r="D24" s="291"/>
      <c r="E24" s="311"/>
    </row>
    <row r="25" spans="1:5" x14ac:dyDescent="0.35">
      <c r="A25" s="292" t="s">
        <v>189</v>
      </c>
      <c r="B25" s="293"/>
      <c r="C25" s="293"/>
      <c r="D25" s="293"/>
      <c r="E25" s="312"/>
    </row>
    <row r="26" spans="1:5" x14ac:dyDescent="0.35">
      <c r="A26" s="294" t="s">
        <v>190</v>
      </c>
      <c r="B26" s="295"/>
      <c r="C26" s="295"/>
      <c r="D26" s="295"/>
      <c r="E26" s="313"/>
    </row>
    <row r="27" spans="1:5" x14ac:dyDescent="0.35">
      <c r="A27" s="290" t="s">
        <v>191</v>
      </c>
      <c r="B27" s="291"/>
      <c r="C27" s="291"/>
      <c r="D27" s="291"/>
      <c r="E27" s="311"/>
    </row>
    <row r="28" spans="1:5" x14ac:dyDescent="0.35">
      <c r="A28" s="292" t="s">
        <v>189</v>
      </c>
      <c r="B28" s="293"/>
      <c r="C28" s="293"/>
      <c r="D28" s="293"/>
      <c r="E28" s="312"/>
    </row>
    <row r="29" spans="1:5" x14ac:dyDescent="0.35">
      <c r="A29" s="294" t="s">
        <v>190</v>
      </c>
      <c r="B29" s="295"/>
      <c r="C29" s="295"/>
      <c r="D29" s="295"/>
      <c r="E29" s="313"/>
    </row>
    <row r="30" spans="1:5" x14ac:dyDescent="0.35">
      <c r="A30" s="290" t="s">
        <v>192</v>
      </c>
      <c r="B30" s="291"/>
      <c r="C30" s="291"/>
      <c r="D30" s="291"/>
      <c r="E30" s="311"/>
    </row>
    <row r="31" spans="1:5" x14ac:dyDescent="0.35">
      <c r="A31" s="292" t="s">
        <v>189</v>
      </c>
      <c r="B31" s="293"/>
      <c r="C31" s="293"/>
      <c r="D31" s="293"/>
      <c r="E31" s="312"/>
    </row>
    <row r="32" spans="1:5" x14ac:dyDescent="0.35">
      <c r="A32" s="294" t="s">
        <v>190</v>
      </c>
      <c r="B32" s="295"/>
      <c r="C32" s="295"/>
      <c r="D32" s="295"/>
      <c r="E32" s="313"/>
    </row>
    <row r="33" spans="1:5" x14ac:dyDescent="0.35">
      <c r="A33" s="290" t="s">
        <v>193</v>
      </c>
      <c r="B33" s="291"/>
      <c r="C33" s="291"/>
      <c r="D33" s="291"/>
      <c r="E33" s="311"/>
    </row>
    <row r="34" spans="1:5" x14ac:dyDescent="0.35">
      <c r="A34" s="292" t="s">
        <v>189</v>
      </c>
      <c r="B34" s="293"/>
      <c r="C34" s="293"/>
      <c r="D34" s="293"/>
      <c r="E34" s="312"/>
    </row>
    <row r="35" spans="1:5" x14ac:dyDescent="0.35">
      <c r="A35" s="294" t="s">
        <v>190</v>
      </c>
      <c r="B35" s="295"/>
      <c r="C35" s="295"/>
      <c r="D35" s="295"/>
      <c r="E35" s="313"/>
    </row>
    <row r="36" spans="1:5" x14ac:dyDescent="0.35">
      <c r="A36" s="287" t="s">
        <v>194</v>
      </c>
      <c r="B36" s="288"/>
      <c r="C36" s="288"/>
      <c r="D36" s="288"/>
      <c r="E36" s="310"/>
    </row>
    <row r="37" spans="1:5" x14ac:dyDescent="0.35">
      <c r="A37" s="287" t="s">
        <v>195</v>
      </c>
      <c r="B37" s="288"/>
      <c r="C37" s="288"/>
      <c r="D37" s="288"/>
      <c r="E37" s="310"/>
    </row>
    <row r="38" spans="1:5" x14ac:dyDescent="0.35">
      <c r="A38" s="296"/>
      <c r="B38" s="296"/>
      <c r="C38" s="296"/>
      <c r="D38" s="296"/>
      <c r="E38" s="314"/>
    </row>
    <row r="39" spans="1:5" x14ac:dyDescent="0.35">
      <c r="A39" s="296"/>
      <c r="B39" s="296"/>
      <c r="C39" s="296"/>
      <c r="D39" s="296"/>
      <c r="E39" s="314"/>
    </row>
    <row r="40" spans="1:5" x14ac:dyDescent="0.35">
      <c r="A40" s="296"/>
      <c r="B40" s="296"/>
      <c r="C40" s="296"/>
      <c r="D40" s="296"/>
      <c r="E40" s="314"/>
    </row>
    <row r="41" spans="1:5" x14ac:dyDescent="0.35">
      <c r="E41" s="315"/>
    </row>
    <row r="42" spans="1:5" x14ac:dyDescent="0.35">
      <c r="E42" s="315"/>
    </row>
    <row r="43" spans="1:5" x14ac:dyDescent="0.35">
      <c r="E43" s="315"/>
    </row>
    <row r="44" spans="1:5" x14ac:dyDescent="0.35">
      <c r="E44" s="315"/>
    </row>
    <row r="45" spans="1:5" x14ac:dyDescent="0.35">
      <c r="E45" s="315"/>
    </row>
    <row r="46" spans="1:5" x14ac:dyDescent="0.35">
      <c r="E46" s="315"/>
    </row>
    <row r="47" spans="1:5" x14ac:dyDescent="0.35">
      <c r="E47" s="315"/>
    </row>
    <row r="48" spans="1:5" x14ac:dyDescent="0.35">
      <c r="E48" s="315"/>
    </row>
    <row r="49" spans="5:5" x14ac:dyDescent="0.35">
      <c r="E49" s="315"/>
    </row>
    <row r="50" spans="5:5" x14ac:dyDescent="0.35">
      <c r="E50" s="315"/>
    </row>
    <row r="51" spans="5:5" x14ac:dyDescent="0.35">
      <c r="E51" s="315"/>
    </row>
    <row r="52" spans="5:5" x14ac:dyDescent="0.35">
      <c r="E52" s="315"/>
    </row>
    <row r="53" spans="5:5" x14ac:dyDescent="0.35">
      <c r="E53" s="315"/>
    </row>
  </sheetData>
  <printOptions horizontalCentered="1" verticalCentered="1"/>
  <pageMargins left="0.15748031496062992" right="0.35433070866141736" top="0.78740157480314965" bottom="0.98425196850393704" header="0.19685039370078741" footer="0"/>
  <pageSetup scale="94" orientation="landscape" r:id="rId1"/>
  <headerFooter alignWithMargins="0">
    <oddHeader>&amp;R2021 - Año de Homenaje al Premio Nobel de Medicina Dr. César Milstein.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showGridLines="0" zoomScale="115" zoomScaleNormal="115" workbookViewId="0">
      <selection sqref="A1:F40"/>
    </sheetView>
  </sheetViews>
  <sheetFormatPr baseColWidth="10" defaultColWidth="11.3828125" defaultRowHeight="12.9" x14ac:dyDescent="0.35"/>
  <cols>
    <col min="1" max="1" width="42.84375" style="276" customWidth="1"/>
    <col min="2" max="4" width="22.3828125" style="276" customWidth="1"/>
    <col min="5" max="5" width="22" style="297" customWidth="1"/>
    <col min="6" max="16384" width="11.3828125" style="276"/>
  </cols>
  <sheetData>
    <row r="1" spans="1:5" x14ac:dyDescent="0.35">
      <c r="A1" s="299" t="s">
        <v>265</v>
      </c>
      <c r="B1" s="275"/>
      <c r="C1" s="275"/>
      <c r="D1" s="275"/>
      <c r="E1" s="316"/>
    </row>
    <row r="2" spans="1:5" x14ac:dyDescent="0.35">
      <c r="A2" s="299" t="s">
        <v>169</v>
      </c>
      <c r="B2" s="306"/>
      <c r="C2" s="306"/>
      <c r="D2" s="306"/>
      <c r="E2" s="317"/>
    </row>
    <row r="3" spans="1:5" x14ac:dyDescent="0.35">
      <c r="A3" s="415" t="s">
        <v>266</v>
      </c>
      <c r="B3" s="417"/>
      <c r="C3" s="417"/>
      <c r="D3" s="417"/>
      <c r="E3" s="317"/>
    </row>
    <row r="4" spans="1:5" s="277" customFormat="1" x14ac:dyDescent="0.35">
      <c r="A4" s="415" t="s">
        <v>216</v>
      </c>
      <c r="B4" s="318"/>
      <c r="C4" s="318"/>
      <c r="D4" s="318"/>
      <c r="E4" s="318"/>
    </row>
    <row r="5" spans="1:5" ht="13.3" thickBot="1" x14ac:dyDescent="0.4">
      <c r="A5" s="299" t="s">
        <v>283</v>
      </c>
      <c r="B5" s="275"/>
      <c r="C5" s="275"/>
      <c r="D5" s="275"/>
      <c r="E5" s="316"/>
    </row>
    <row r="6" spans="1:5" ht="13.3" thickBot="1" x14ac:dyDescent="0.4">
      <c r="A6" s="278" t="s">
        <v>170</v>
      </c>
      <c r="B6" s="279" t="s">
        <v>165</v>
      </c>
      <c r="C6" s="279" t="s">
        <v>201</v>
      </c>
      <c r="D6" s="279" t="s">
        <v>210</v>
      </c>
      <c r="E6" s="279" t="s">
        <v>209</v>
      </c>
    </row>
    <row r="7" spans="1:5" s="283" customFormat="1" ht="13.3" thickBot="1" x14ac:dyDescent="0.4">
      <c r="A7" s="280"/>
      <c r="B7" s="281" t="s">
        <v>171</v>
      </c>
      <c r="C7" s="282" t="s">
        <v>171</v>
      </c>
      <c r="D7" s="282" t="s">
        <v>171</v>
      </c>
      <c r="E7" s="416" t="s">
        <v>171</v>
      </c>
    </row>
    <row r="8" spans="1:5" s="283" customFormat="1" x14ac:dyDescent="0.35">
      <c r="A8" s="284" t="s">
        <v>172</v>
      </c>
      <c r="B8" s="285"/>
      <c r="C8" s="286"/>
      <c r="D8" s="286"/>
      <c r="E8" s="286"/>
    </row>
    <row r="9" spans="1:5" x14ac:dyDescent="0.35">
      <c r="A9" s="287" t="s">
        <v>173</v>
      </c>
      <c r="B9" s="288"/>
      <c r="C9" s="288"/>
      <c r="D9" s="288"/>
      <c r="E9" s="310"/>
    </row>
    <row r="10" spans="1:5" x14ac:dyDescent="0.35">
      <c r="A10" s="289" t="s">
        <v>174</v>
      </c>
      <c r="B10" s="288"/>
      <c r="C10" s="288"/>
      <c r="D10" s="288"/>
      <c r="E10" s="310"/>
    </row>
    <row r="11" spans="1:5" x14ac:dyDescent="0.35">
      <c r="A11" s="289" t="s">
        <v>175</v>
      </c>
      <c r="B11" s="288"/>
      <c r="C11" s="288"/>
      <c r="D11" s="288"/>
      <c r="E11" s="310"/>
    </row>
    <row r="12" spans="1:5" x14ac:dyDescent="0.35">
      <c r="A12" s="287" t="s">
        <v>176</v>
      </c>
      <c r="B12" s="288"/>
      <c r="C12" s="288"/>
      <c r="D12" s="288"/>
      <c r="E12" s="310"/>
    </row>
    <row r="13" spans="1:5" x14ac:dyDescent="0.35">
      <c r="A13" s="289" t="s">
        <v>177</v>
      </c>
      <c r="B13" s="288"/>
      <c r="C13" s="288"/>
      <c r="D13" s="288"/>
      <c r="E13" s="310"/>
    </row>
    <row r="14" spans="1:5" x14ac:dyDescent="0.35">
      <c r="A14" s="289" t="s">
        <v>178</v>
      </c>
      <c r="B14" s="288"/>
      <c r="C14" s="288"/>
      <c r="D14" s="288"/>
      <c r="E14" s="310"/>
    </row>
    <row r="15" spans="1:5" x14ac:dyDescent="0.35">
      <c r="A15" s="289" t="s">
        <v>179</v>
      </c>
      <c r="B15" s="288"/>
      <c r="C15" s="288"/>
      <c r="D15" s="288"/>
      <c r="E15" s="310"/>
    </row>
    <row r="16" spans="1:5" x14ac:dyDescent="0.35">
      <c r="A16" s="289" t="s">
        <v>180</v>
      </c>
      <c r="B16" s="288"/>
      <c r="C16" s="288"/>
      <c r="D16" s="288"/>
      <c r="E16" s="310"/>
    </row>
    <row r="17" spans="1:5" x14ac:dyDescent="0.35">
      <c r="A17" s="289" t="s">
        <v>181</v>
      </c>
      <c r="B17" s="288"/>
      <c r="C17" s="288"/>
      <c r="D17" s="288"/>
      <c r="E17" s="310"/>
    </row>
    <row r="18" spans="1:5" x14ac:dyDescent="0.35">
      <c r="A18" s="289" t="s">
        <v>182</v>
      </c>
      <c r="B18" s="288"/>
      <c r="C18" s="288"/>
      <c r="D18" s="288"/>
      <c r="E18" s="310"/>
    </row>
    <row r="19" spans="1:5" x14ac:dyDescent="0.35">
      <c r="A19" s="287" t="s">
        <v>183</v>
      </c>
      <c r="B19" s="288"/>
      <c r="C19" s="288"/>
      <c r="D19" s="288"/>
      <c r="E19" s="310"/>
    </row>
    <row r="20" spans="1:5" x14ac:dyDescent="0.35">
      <c r="A20" s="289" t="s">
        <v>184</v>
      </c>
      <c r="B20" s="288"/>
      <c r="C20" s="288"/>
      <c r="D20" s="288"/>
      <c r="E20" s="310"/>
    </row>
    <row r="21" spans="1:5" x14ac:dyDescent="0.35">
      <c r="A21" s="289" t="s">
        <v>185</v>
      </c>
      <c r="B21" s="288"/>
      <c r="C21" s="288"/>
      <c r="D21" s="288"/>
      <c r="E21" s="310"/>
    </row>
    <row r="22" spans="1:5" x14ac:dyDescent="0.35">
      <c r="A22" s="289" t="s">
        <v>186</v>
      </c>
      <c r="B22" s="288"/>
      <c r="C22" s="288"/>
      <c r="D22" s="288"/>
      <c r="E22" s="310"/>
    </row>
    <row r="23" spans="1:5" x14ac:dyDescent="0.35">
      <c r="A23" s="287" t="s">
        <v>187</v>
      </c>
      <c r="B23" s="288"/>
      <c r="C23" s="288"/>
      <c r="D23" s="288"/>
      <c r="E23" s="310"/>
    </row>
    <row r="24" spans="1:5" x14ac:dyDescent="0.35">
      <c r="A24" s="290" t="s">
        <v>188</v>
      </c>
      <c r="B24" s="291"/>
      <c r="C24" s="291"/>
      <c r="D24" s="291"/>
      <c r="E24" s="311"/>
    </row>
    <row r="25" spans="1:5" x14ac:dyDescent="0.35">
      <c r="A25" s="292" t="s">
        <v>189</v>
      </c>
      <c r="B25" s="293"/>
      <c r="C25" s="293"/>
      <c r="D25" s="293"/>
      <c r="E25" s="312"/>
    </row>
    <row r="26" spans="1:5" x14ac:dyDescent="0.35">
      <c r="A26" s="294" t="s">
        <v>190</v>
      </c>
      <c r="B26" s="295"/>
      <c r="C26" s="295"/>
      <c r="D26" s="295"/>
      <c r="E26" s="313"/>
    </row>
    <row r="27" spans="1:5" x14ac:dyDescent="0.35">
      <c r="A27" s="290" t="s">
        <v>191</v>
      </c>
      <c r="B27" s="291"/>
      <c r="C27" s="291"/>
      <c r="D27" s="291"/>
      <c r="E27" s="311"/>
    </row>
    <row r="28" spans="1:5" x14ac:dyDescent="0.35">
      <c r="A28" s="292" t="s">
        <v>189</v>
      </c>
      <c r="B28" s="293"/>
      <c r="C28" s="293"/>
      <c r="D28" s="293"/>
      <c r="E28" s="312"/>
    </row>
    <row r="29" spans="1:5" x14ac:dyDescent="0.35">
      <c r="A29" s="294" t="s">
        <v>190</v>
      </c>
      <c r="B29" s="295"/>
      <c r="C29" s="295"/>
      <c r="D29" s="295"/>
      <c r="E29" s="313"/>
    </row>
    <row r="30" spans="1:5" x14ac:dyDescent="0.35">
      <c r="A30" s="290" t="s">
        <v>192</v>
      </c>
      <c r="B30" s="291"/>
      <c r="C30" s="291"/>
      <c r="D30" s="291"/>
      <c r="E30" s="311"/>
    </row>
    <row r="31" spans="1:5" x14ac:dyDescent="0.35">
      <c r="A31" s="292" t="s">
        <v>189</v>
      </c>
      <c r="B31" s="293"/>
      <c r="C31" s="293"/>
      <c r="D31" s="293"/>
      <c r="E31" s="312"/>
    </row>
    <row r="32" spans="1:5" x14ac:dyDescent="0.35">
      <c r="A32" s="294" t="s">
        <v>190</v>
      </c>
      <c r="B32" s="295"/>
      <c r="C32" s="295"/>
      <c r="D32" s="295"/>
      <c r="E32" s="313"/>
    </row>
    <row r="33" spans="1:5" x14ac:dyDescent="0.35">
      <c r="A33" s="290" t="s">
        <v>193</v>
      </c>
      <c r="B33" s="291"/>
      <c r="C33" s="291"/>
      <c r="D33" s="291"/>
      <c r="E33" s="311"/>
    </row>
    <row r="34" spans="1:5" x14ac:dyDescent="0.35">
      <c r="A34" s="292" t="s">
        <v>189</v>
      </c>
      <c r="B34" s="293"/>
      <c r="C34" s="293"/>
      <c r="D34" s="293"/>
      <c r="E34" s="312"/>
    </row>
    <row r="35" spans="1:5" x14ac:dyDescent="0.35">
      <c r="A35" s="294" t="s">
        <v>190</v>
      </c>
      <c r="B35" s="295"/>
      <c r="C35" s="295"/>
      <c r="D35" s="295"/>
      <c r="E35" s="313"/>
    </row>
    <row r="36" spans="1:5" x14ac:dyDescent="0.35">
      <c r="A36" s="287" t="s">
        <v>194</v>
      </c>
      <c r="B36" s="288"/>
      <c r="C36" s="288"/>
      <c r="D36" s="288"/>
      <c r="E36" s="310"/>
    </row>
    <row r="37" spans="1:5" x14ac:dyDescent="0.35">
      <c r="A37" s="287" t="s">
        <v>195</v>
      </c>
      <c r="B37" s="288"/>
      <c r="C37" s="288"/>
      <c r="D37" s="288"/>
      <c r="E37" s="310"/>
    </row>
    <row r="38" spans="1:5" x14ac:dyDescent="0.35">
      <c r="A38" s="296"/>
      <c r="B38" s="296"/>
      <c r="C38" s="296"/>
      <c r="D38" s="296"/>
      <c r="E38" s="314"/>
    </row>
    <row r="39" spans="1:5" x14ac:dyDescent="0.35">
      <c r="A39" s="296"/>
      <c r="B39" s="296"/>
      <c r="C39" s="296"/>
      <c r="D39" s="296"/>
      <c r="E39" s="314"/>
    </row>
    <row r="40" spans="1:5" x14ac:dyDescent="0.35">
      <c r="A40" s="296"/>
      <c r="B40" s="296"/>
      <c r="C40" s="296"/>
      <c r="D40" s="296"/>
      <c r="E40" s="314"/>
    </row>
    <row r="41" spans="1:5" x14ac:dyDescent="0.35">
      <c r="E41" s="315"/>
    </row>
    <row r="42" spans="1:5" x14ac:dyDescent="0.35">
      <c r="E42" s="315"/>
    </row>
    <row r="43" spans="1:5" x14ac:dyDescent="0.35">
      <c r="E43" s="315"/>
    </row>
    <row r="44" spans="1:5" x14ac:dyDescent="0.35">
      <c r="E44" s="315"/>
    </row>
    <row r="45" spans="1:5" x14ac:dyDescent="0.35">
      <c r="E45" s="315"/>
    </row>
    <row r="46" spans="1:5" x14ac:dyDescent="0.35">
      <c r="E46" s="315"/>
    </row>
    <row r="47" spans="1:5" x14ac:dyDescent="0.35">
      <c r="E47" s="315"/>
    </row>
    <row r="48" spans="1:5" x14ac:dyDescent="0.35">
      <c r="E48" s="315"/>
    </row>
    <row r="49" spans="5:5" x14ac:dyDescent="0.35">
      <c r="E49" s="315"/>
    </row>
    <row r="50" spans="5:5" x14ac:dyDescent="0.35">
      <c r="E50" s="315"/>
    </row>
    <row r="51" spans="5:5" x14ac:dyDescent="0.35">
      <c r="E51" s="315"/>
    </row>
    <row r="52" spans="5:5" x14ac:dyDescent="0.35">
      <c r="E52" s="315"/>
    </row>
    <row r="53" spans="5:5" x14ac:dyDescent="0.35">
      <c r="E53" s="315"/>
    </row>
  </sheetData>
  <printOptions horizontalCentered="1" verticalCentered="1"/>
  <pageMargins left="0.15748031496062992" right="0.35433070866141736" top="0.78740157480314965" bottom="0.98425196850393704" header="0.19685039370078741" footer="0"/>
  <pageSetup scale="94" orientation="landscape" r:id="rId1"/>
  <headerFooter alignWithMargins="0">
    <oddHeader>&amp;R2021 - Año de Homenaje al Premio Nobel de Medicina Dr. César Milstein.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showGridLines="0" zoomScale="115" zoomScaleNormal="115" workbookViewId="0">
      <selection sqref="A1:F39"/>
    </sheetView>
  </sheetViews>
  <sheetFormatPr baseColWidth="10" defaultColWidth="11.3828125" defaultRowHeight="12.9" x14ac:dyDescent="0.35"/>
  <cols>
    <col min="1" max="1" width="42.84375" style="276" customWidth="1"/>
    <col min="2" max="4" width="22.3828125" style="276" customWidth="1"/>
    <col min="5" max="5" width="22" style="297" customWidth="1"/>
    <col min="6" max="16384" width="11.3828125" style="276"/>
  </cols>
  <sheetData>
    <row r="1" spans="1:5" x14ac:dyDescent="0.35">
      <c r="A1" s="299" t="s">
        <v>267</v>
      </c>
      <c r="B1" s="275"/>
      <c r="C1" s="275"/>
      <c r="D1" s="275"/>
      <c r="E1" s="316"/>
    </row>
    <row r="2" spans="1:5" x14ac:dyDescent="0.35">
      <c r="A2" s="299" t="s">
        <v>169</v>
      </c>
      <c r="B2" s="306"/>
      <c r="C2" s="306"/>
      <c r="D2" s="306"/>
      <c r="E2" s="317"/>
    </row>
    <row r="3" spans="1:5" x14ac:dyDescent="0.35">
      <c r="A3" s="415" t="s">
        <v>275</v>
      </c>
      <c r="B3" s="417"/>
      <c r="C3" s="417"/>
      <c r="D3" s="417"/>
      <c r="E3" s="317"/>
    </row>
    <row r="4" spans="1:5" s="277" customFormat="1" x14ac:dyDescent="0.35">
      <c r="A4" s="415" t="s">
        <v>216</v>
      </c>
      <c r="B4" s="318"/>
      <c r="C4" s="318"/>
      <c r="D4" s="318"/>
      <c r="E4" s="318"/>
    </row>
    <row r="5" spans="1:5" ht="13.3" thickBot="1" x14ac:dyDescent="0.4">
      <c r="A5" s="299" t="s">
        <v>283</v>
      </c>
      <c r="B5" s="275"/>
      <c r="C5" s="275"/>
      <c r="D5" s="275"/>
      <c r="E5" s="316"/>
    </row>
    <row r="6" spans="1:5" ht="13.3" thickBot="1" x14ac:dyDescent="0.4">
      <c r="A6" s="278" t="s">
        <v>170</v>
      </c>
      <c r="B6" s="279" t="s">
        <v>165</v>
      </c>
      <c r="C6" s="279" t="s">
        <v>201</v>
      </c>
      <c r="D6" s="279" t="s">
        <v>210</v>
      </c>
      <c r="E6" s="279" t="s">
        <v>209</v>
      </c>
    </row>
    <row r="7" spans="1:5" s="283" customFormat="1" ht="13.3" thickBot="1" x14ac:dyDescent="0.4">
      <c r="A7" s="280"/>
      <c r="B7" s="281" t="s">
        <v>171</v>
      </c>
      <c r="C7" s="282" t="s">
        <v>171</v>
      </c>
      <c r="D7" s="282" t="s">
        <v>171</v>
      </c>
      <c r="E7" s="416" t="s">
        <v>171</v>
      </c>
    </row>
    <row r="8" spans="1:5" s="283" customFormat="1" x14ac:dyDescent="0.35">
      <c r="A8" s="284" t="s">
        <v>172</v>
      </c>
      <c r="B8" s="285"/>
      <c r="C8" s="286"/>
      <c r="D8" s="286"/>
      <c r="E8" s="286"/>
    </row>
    <row r="9" spans="1:5" x14ac:dyDescent="0.35">
      <c r="A9" s="287" t="s">
        <v>173</v>
      </c>
      <c r="B9" s="288"/>
      <c r="C9" s="288"/>
      <c r="D9" s="288"/>
      <c r="E9" s="310"/>
    </row>
    <row r="10" spans="1:5" x14ac:dyDescent="0.35">
      <c r="A10" s="289" t="s">
        <v>174</v>
      </c>
      <c r="B10" s="288"/>
      <c r="C10" s="288"/>
      <c r="D10" s="288"/>
      <c r="E10" s="310"/>
    </row>
    <row r="11" spans="1:5" x14ac:dyDescent="0.35">
      <c r="A11" s="289" t="s">
        <v>175</v>
      </c>
      <c r="B11" s="288"/>
      <c r="C11" s="288"/>
      <c r="D11" s="288"/>
      <c r="E11" s="310"/>
    </row>
    <row r="12" spans="1:5" x14ac:dyDescent="0.35">
      <c r="A12" s="287" t="s">
        <v>176</v>
      </c>
      <c r="B12" s="288"/>
      <c r="C12" s="288"/>
      <c r="D12" s="288"/>
      <c r="E12" s="310"/>
    </row>
    <row r="13" spans="1:5" x14ac:dyDescent="0.35">
      <c r="A13" s="289" t="s">
        <v>177</v>
      </c>
      <c r="B13" s="288"/>
      <c r="C13" s="288"/>
      <c r="D13" s="288"/>
      <c r="E13" s="310"/>
    </row>
    <row r="14" spans="1:5" x14ac:dyDescent="0.35">
      <c r="A14" s="289" t="s">
        <v>178</v>
      </c>
      <c r="B14" s="288"/>
      <c r="C14" s="288"/>
      <c r="D14" s="288"/>
      <c r="E14" s="310"/>
    </row>
    <row r="15" spans="1:5" x14ac:dyDescent="0.35">
      <c r="A15" s="289" t="s">
        <v>179</v>
      </c>
      <c r="B15" s="288"/>
      <c r="C15" s="288"/>
      <c r="D15" s="288"/>
      <c r="E15" s="310"/>
    </row>
    <row r="16" spans="1:5" x14ac:dyDescent="0.35">
      <c r="A16" s="289" t="s">
        <v>180</v>
      </c>
      <c r="B16" s="288"/>
      <c r="C16" s="288"/>
      <c r="D16" s="288"/>
      <c r="E16" s="310"/>
    </row>
    <row r="17" spans="1:5" x14ac:dyDescent="0.35">
      <c r="A17" s="289" t="s">
        <v>181</v>
      </c>
      <c r="B17" s="288"/>
      <c r="C17" s="288"/>
      <c r="D17" s="288"/>
      <c r="E17" s="310"/>
    </row>
    <row r="18" spans="1:5" x14ac:dyDescent="0.35">
      <c r="A18" s="289" t="s">
        <v>182</v>
      </c>
      <c r="B18" s="288"/>
      <c r="C18" s="288"/>
      <c r="D18" s="288"/>
      <c r="E18" s="310"/>
    </row>
    <row r="19" spans="1:5" x14ac:dyDescent="0.35">
      <c r="A19" s="287" t="s">
        <v>183</v>
      </c>
      <c r="B19" s="288"/>
      <c r="C19" s="288"/>
      <c r="D19" s="288"/>
      <c r="E19" s="310"/>
    </row>
    <row r="20" spans="1:5" x14ac:dyDescent="0.35">
      <c r="A20" s="289" t="s">
        <v>184</v>
      </c>
      <c r="B20" s="288"/>
      <c r="C20" s="288"/>
      <c r="D20" s="288"/>
      <c r="E20" s="310"/>
    </row>
    <row r="21" spans="1:5" x14ac:dyDescent="0.35">
      <c r="A21" s="289" t="s">
        <v>185</v>
      </c>
      <c r="B21" s="288"/>
      <c r="C21" s="288"/>
      <c r="D21" s="288"/>
      <c r="E21" s="310"/>
    </row>
    <row r="22" spans="1:5" x14ac:dyDescent="0.35">
      <c r="A22" s="289" t="s">
        <v>186</v>
      </c>
      <c r="B22" s="288"/>
      <c r="C22" s="288"/>
      <c r="D22" s="288"/>
      <c r="E22" s="310"/>
    </row>
    <row r="23" spans="1:5" x14ac:dyDescent="0.35">
      <c r="A23" s="287" t="s">
        <v>187</v>
      </c>
      <c r="B23" s="288"/>
      <c r="C23" s="288"/>
      <c r="D23" s="288"/>
      <c r="E23" s="310"/>
    </row>
    <row r="24" spans="1:5" x14ac:dyDescent="0.35">
      <c r="A24" s="290" t="s">
        <v>188</v>
      </c>
      <c r="B24" s="291"/>
      <c r="C24" s="291"/>
      <c r="D24" s="291"/>
      <c r="E24" s="311"/>
    </row>
    <row r="25" spans="1:5" x14ac:dyDescent="0.35">
      <c r="A25" s="292" t="s">
        <v>189</v>
      </c>
      <c r="B25" s="293"/>
      <c r="C25" s="293"/>
      <c r="D25" s="293"/>
      <c r="E25" s="312"/>
    </row>
    <row r="26" spans="1:5" x14ac:dyDescent="0.35">
      <c r="A26" s="294" t="s">
        <v>190</v>
      </c>
      <c r="B26" s="295"/>
      <c r="C26" s="295"/>
      <c r="D26" s="295"/>
      <c r="E26" s="313"/>
    </row>
    <row r="27" spans="1:5" x14ac:dyDescent="0.35">
      <c r="A27" s="290" t="s">
        <v>191</v>
      </c>
      <c r="B27" s="291"/>
      <c r="C27" s="291"/>
      <c r="D27" s="291"/>
      <c r="E27" s="311"/>
    </row>
    <row r="28" spans="1:5" x14ac:dyDescent="0.35">
      <c r="A28" s="292" t="s">
        <v>189</v>
      </c>
      <c r="B28" s="293"/>
      <c r="C28" s="293"/>
      <c r="D28" s="293"/>
      <c r="E28" s="312"/>
    </row>
    <row r="29" spans="1:5" x14ac:dyDescent="0.35">
      <c r="A29" s="294" t="s">
        <v>190</v>
      </c>
      <c r="B29" s="295"/>
      <c r="C29" s="295"/>
      <c r="D29" s="295"/>
      <c r="E29" s="313"/>
    </row>
    <row r="30" spans="1:5" x14ac:dyDescent="0.35">
      <c r="A30" s="290" t="s">
        <v>192</v>
      </c>
      <c r="B30" s="291"/>
      <c r="C30" s="291"/>
      <c r="D30" s="291"/>
      <c r="E30" s="311"/>
    </row>
    <row r="31" spans="1:5" x14ac:dyDescent="0.35">
      <c r="A31" s="292" t="s">
        <v>189</v>
      </c>
      <c r="B31" s="293"/>
      <c r="C31" s="293"/>
      <c r="D31" s="293"/>
      <c r="E31" s="312"/>
    </row>
    <row r="32" spans="1:5" x14ac:dyDescent="0.35">
      <c r="A32" s="294" t="s">
        <v>190</v>
      </c>
      <c r="B32" s="295"/>
      <c r="C32" s="295"/>
      <c r="D32" s="295"/>
      <c r="E32" s="313"/>
    </row>
    <row r="33" spans="1:5" x14ac:dyDescent="0.35">
      <c r="A33" s="290" t="s">
        <v>193</v>
      </c>
      <c r="B33" s="291"/>
      <c r="C33" s="291"/>
      <c r="D33" s="291"/>
      <c r="E33" s="311"/>
    </row>
    <row r="34" spans="1:5" x14ac:dyDescent="0.35">
      <c r="A34" s="292" t="s">
        <v>189</v>
      </c>
      <c r="B34" s="293"/>
      <c r="C34" s="293"/>
      <c r="D34" s="293"/>
      <c r="E34" s="312"/>
    </row>
    <row r="35" spans="1:5" x14ac:dyDescent="0.35">
      <c r="A35" s="294" t="s">
        <v>190</v>
      </c>
      <c r="B35" s="295"/>
      <c r="C35" s="295"/>
      <c r="D35" s="295"/>
      <c r="E35" s="313"/>
    </row>
    <row r="36" spans="1:5" x14ac:dyDescent="0.35">
      <c r="A36" s="287" t="s">
        <v>194</v>
      </c>
      <c r="B36" s="288"/>
      <c r="C36" s="288"/>
      <c r="D36" s="288"/>
      <c r="E36" s="310"/>
    </row>
    <row r="37" spans="1:5" x14ac:dyDescent="0.35">
      <c r="A37" s="287" t="s">
        <v>195</v>
      </c>
      <c r="B37" s="288"/>
      <c r="C37" s="288"/>
      <c r="D37" s="288"/>
      <c r="E37" s="310"/>
    </row>
    <row r="38" spans="1:5" x14ac:dyDescent="0.35">
      <c r="A38" s="296"/>
      <c r="B38" s="296"/>
      <c r="C38" s="296"/>
      <c r="D38" s="296"/>
      <c r="E38" s="314"/>
    </row>
    <row r="39" spans="1:5" x14ac:dyDescent="0.35">
      <c r="A39" s="296"/>
      <c r="B39" s="296"/>
      <c r="C39" s="296"/>
      <c r="D39" s="296"/>
      <c r="E39" s="314"/>
    </row>
    <row r="40" spans="1:5" x14ac:dyDescent="0.35">
      <c r="A40" s="296"/>
      <c r="B40" s="296"/>
      <c r="C40" s="296"/>
      <c r="D40" s="296"/>
      <c r="E40" s="314"/>
    </row>
    <row r="41" spans="1:5" x14ac:dyDescent="0.35">
      <c r="E41" s="315"/>
    </row>
    <row r="42" spans="1:5" x14ac:dyDescent="0.35">
      <c r="E42" s="315"/>
    </row>
    <row r="43" spans="1:5" x14ac:dyDescent="0.35">
      <c r="E43" s="315"/>
    </row>
    <row r="44" spans="1:5" x14ac:dyDescent="0.35">
      <c r="E44" s="315"/>
    </row>
    <row r="45" spans="1:5" x14ac:dyDescent="0.35">
      <c r="E45" s="315"/>
    </row>
    <row r="46" spans="1:5" x14ac:dyDescent="0.35">
      <c r="E46" s="315"/>
    </row>
    <row r="47" spans="1:5" x14ac:dyDescent="0.35">
      <c r="E47" s="315"/>
    </row>
    <row r="48" spans="1:5" x14ac:dyDescent="0.35">
      <c r="E48" s="315"/>
    </row>
    <row r="49" spans="5:5" x14ac:dyDescent="0.35">
      <c r="E49" s="315"/>
    </row>
    <row r="50" spans="5:5" x14ac:dyDescent="0.35">
      <c r="E50" s="315"/>
    </row>
    <row r="51" spans="5:5" x14ac:dyDescent="0.35">
      <c r="E51" s="315"/>
    </row>
    <row r="52" spans="5:5" x14ac:dyDescent="0.35">
      <c r="E52" s="315"/>
    </row>
    <row r="53" spans="5:5" x14ac:dyDescent="0.35">
      <c r="E53" s="315"/>
    </row>
  </sheetData>
  <printOptions horizontalCentered="1" verticalCentered="1"/>
  <pageMargins left="0.15748031496062992" right="0.35433070866141736" top="0.78740157480314965" bottom="0.98425196850393704" header="0.19685039370078741" footer="0"/>
  <pageSetup scale="95" orientation="landscape" r:id="rId1"/>
  <headerFooter alignWithMargins="0">
    <oddHeader>&amp;R2021 - Año de Homenaje al Premio Nobel de Medicina Dr. César Milstein.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showGridLines="0" zoomScale="115" zoomScaleNormal="115" workbookViewId="0">
      <selection sqref="A1:F38"/>
    </sheetView>
  </sheetViews>
  <sheetFormatPr baseColWidth="10" defaultColWidth="11.3828125" defaultRowHeight="12.9" x14ac:dyDescent="0.35"/>
  <cols>
    <col min="1" max="1" width="42.84375" style="276" customWidth="1"/>
    <col min="2" max="4" width="22.3828125" style="276" customWidth="1"/>
    <col min="5" max="5" width="22" style="297" customWidth="1"/>
    <col min="6" max="16384" width="11.3828125" style="276"/>
  </cols>
  <sheetData>
    <row r="1" spans="1:5" x14ac:dyDescent="0.35">
      <c r="A1" s="299" t="s">
        <v>268</v>
      </c>
      <c r="B1" s="275"/>
      <c r="C1" s="275"/>
      <c r="D1" s="275"/>
      <c r="E1" s="316"/>
    </row>
    <row r="2" spans="1:5" x14ac:dyDescent="0.35">
      <c r="A2" s="299" t="s">
        <v>169</v>
      </c>
      <c r="B2" s="306"/>
      <c r="C2" s="306"/>
      <c r="D2" s="306"/>
      <c r="E2" s="317"/>
    </row>
    <row r="3" spans="1:5" x14ac:dyDescent="0.35">
      <c r="A3" s="415" t="s">
        <v>276</v>
      </c>
      <c r="B3" s="417"/>
      <c r="C3" s="417"/>
      <c r="D3" s="417"/>
      <c r="E3" s="317"/>
    </row>
    <row r="4" spans="1:5" s="277" customFormat="1" x14ac:dyDescent="0.35">
      <c r="A4" s="415" t="s">
        <v>216</v>
      </c>
      <c r="B4" s="318"/>
      <c r="C4" s="318"/>
      <c r="D4" s="318"/>
      <c r="E4" s="318"/>
    </row>
    <row r="5" spans="1:5" ht="13.3" thickBot="1" x14ac:dyDescent="0.4">
      <c r="A5" s="299" t="s">
        <v>283</v>
      </c>
      <c r="B5" s="275"/>
      <c r="C5" s="275"/>
      <c r="D5" s="275"/>
      <c r="E5" s="316"/>
    </row>
    <row r="6" spans="1:5" ht="13.3" thickBot="1" x14ac:dyDescent="0.4">
      <c r="A6" s="278" t="s">
        <v>170</v>
      </c>
      <c r="B6" s="279" t="s">
        <v>165</v>
      </c>
      <c r="C6" s="279" t="s">
        <v>201</v>
      </c>
      <c r="D6" s="279" t="s">
        <v>210</v>
      </c>
      <c r="E6" s="279" t="s">
        <v>209</v>
      </c>
    </row>
    <row r="7" spans="1:5" s="283" customFormat="1" ht="13.3" thickBot="1" x14ac:dyDescent="0.4">
      <c r="A7" s="280"/>
      <c r="B7" s="281" t="s">
        <v>171</v>
      </c>
      <c r="C7" s="282" t="s">
        <v>171</v>
      </c>
      <c r="D7" s="282" t="s">
        <v>171</v>
      </c>
      <c r="E7" s="416" t="s">
        <v>171</v>
      </c>
    </row>
    <row r="8" spans="1:5" s="283" customFormat="1" x14ac:dyDescent="0.35">
      <c r="A8" s="284" t="s">
        <v>172</v>
      </c>
      <c r="B8" s="285"/>
      <c r="C8" s="286"/>
      <c r="D8" s="286"/>
      <c r="E8" s="286"/>
    </row>
    <row r="9" spans="1:5" x14ac:dyDescent="0.35">
      <c r="A9" s="287" t="s">
        <v>173</v>
      </c>
      <c r="B9" s="288"/>
      <c r="C9" s="288"/>
      <c r="D9" s="288"/>
      <c r="E9" s="310"/>
    </row>
    <row r="10" spans="1:5" x14ac:dyDescent="0.35">
      <c r="A10" s="289" t="s">
        <v>174</v>
      </c>
      <c r="B10" s="288"/>
      <c r="C10" s="288"/>
      <c r="D10" s="288"/>
      <c r="E10" s="310"/>
    </row>
    <row r="11" spans="1:5" x14ac:dyDescent="0.35">
      <c r="A11" s="289" t="s">
        <v>175</v>
      </c>
      <c r="B11" s="288"/>
      <c r="C11" s="288"/>
      <c r="D11" s="288"/>
      <c r="E11" s="310"/>
    </row>
    <row r="12" spans="1:5" x14ac:dyDescent="0.35">
      <c r="A12" s="287" t="s">
        <v>176</v>
      </c>
      <c r="B12" s="288"/>
      <c r="C12" s="288"/>
      <c r="D12" s="288"/>
      <c r="E12" s="310"/>
    </row>
    <row r="13" spans="1:5" x14ac:dyDescent="0.35">
      <c r="A13" s="289" t="s">
        <v>177</v>
      </c>
      <c r="B13" s="288"/>
      <c r="C13" s="288"/>
      <c r="D13" s="288"/>
      <c r="E13" s="310"/>
    </row>
    <row r="14" spans="1:5" x14ac:dyDescent="0.35">
      <c r="A14" s="289" t="s">
        <v>178</v>
      </c>
      <c r="B14" s="288"/>
      <c r="C14" s="288"/>
      <c r="D14" s="288"/>
      <c r="E14" s="310"/>
    </row>
    <row r="15" spans="1:5" x14ac:dyDescent="0.35">
      <c r="A15" s="289" t="s">
        <v>179</v>
      </c>
      <c r="B15" s="288"/>
      <c r="C15" s="288"/>
      <c r="D15" s="288"/>
      <c r="E15" s="310"/>
    </row>
    <row r="16" spans="1:5" x14ac:dyDescent="0.35">
      <c r="A16" s="289" t="s">
        <v>180</v>
      </c>
      <c r="B16" s="288"/>
      <c r="C16" s="288"/>
      <c r="D16" s="288"/>
      <c r="E16" s="310"/>
    </row>
    <row r="17" spans="1:5" x14ac:dyDescent="0.35">
      <c r="A17" s="289" t="s">
        <v>181</v>
      </c>
      <c r="B17" s="288"/>
      <c r="C17" s="288"/>
      <c r="D17" s="288"/>
      <c r="E17" s="310"/>
    </row>
    <row r="18" spans="1:5" x14ac:dyDescent="0.35">
      <c r="A18" s="289" t="s">
        <v>182</v>
      </c>
      <c r="B18" s="288"/>
      <c r="C18" s="288"/>
      <c r="D18" s="288"/>
      <c r="E18" s="310"/>
    </row>
    <row r="19" spans="1:5" x14ac:dyDescent="0.35">
      <c r="A19" s="287" t="s">
        <v>183</v>
      </c>
      <c r="B19" s="288"/>
      <c r="C19" s="288"/>
      <c r="D19" s="288"/>
      <c r="E19" s="310"/>
    </row>
    <row r="20" spans="1:5" x14ac:dyDescent="0.35">
      <c r="A20" s="289" t="s">
        <v>184</v>
      </c>
      <c r="B20" s="288"/>
      <c r="C20" s="288"/>
      <c r="D20" s="288"/>
      <c r="E20" s="310"/>
    </row>
    <row r="21" spans="1:5" x14ac:dyDescent="0.35">
      <c r="A21" s="289" t="s">
        <v>185</v>
      </c>
      <c r="B21" s="288"/>
      <c r="C21" s="288"/>
      <c r="D21" s="288"/>
      <c r="E21" s="310"/>
    </row>
    <row r="22" spans="1:5" x14ac:dyDescent="0.35">
      <c r="A22" s="289" t="s">
        <v>186</v>
      </c>
      <c r="B22" s="288"/>
      <c r="C22" s="288"/>
      <c r="D22" s="288"/>
      <c r="E22" s="310"/>
    </row>
    <row r="23" spans="1:5" x14ac:dyDescent="0.35">
      <c r="A23" s="287" t="s">
        <v>187</v>
      </c>
      <c r="B23" s="288"/>
      <c r="C23" s="288"/>
      <c r="D23" s="288"/>
      <c r="E23" s="310"/>
    </row>
    <row r="24" spans="1:5" x14ac:dyDescent="0.35">
      <c r="A24" s="290" t="s">
        <v>188</v>
      </c>
      <c r="B24" s="291"/>
      <c r="C24" s="291"/>
      <c r="D24" s="291"/>
      <c r="E24" s="311"/>
    </row>
    <row r="25" spans="1:5" x14ac:dyDescent="0.35">
      <c r="A25" s="292" t="s">
        <v>189</v>
      </c>
      <c r="B25" s="293"/>
      <c r="C25" s="293"/>
      <c r="D25" s="293"/>
      <c r="E25" s="312"/>
    </row>
    <row r="26" spans="1:5" x14ac:dyDescent="0.35">
      <c r="A26" s="294" t="s">
        <v>190</v>
      </c>
      <c r="B26" s="295"/>
      <c r="C26" s="295"/>
      <c r="D26" s="295"/>
      <c r="E26" s="313"/>
    </row>
    <row r="27" spans="1:5" x14ac:dyDescent="0.35">
      <c r="A27" s="290" t="s">
        <v>191</v>
      </c>
      <c r="B27" s="291"/>
      <c r="C27" s="291"/>
      <c r="D27" s="291"/>
      <c r="E27" s="311"/>
    </row>
    <row r="28" spans="1:5" x14ac:dyDescent="0.35">
      <c r="A28" s="292" t="s">
        <v>189</v>
      </c>
      <c r="B28" s="293"/>
      <c r="C28" s="293"/>
      <c r="D28" s="293"/>
      <c r="E28" s="312"/>
    </row>
    <row r="29" spans="1:5" x14ac:dyDescent="0.35">
      <c r="A29" s="294" t="s">
        <v>190</v>
      </c>
      <c r="B29" s="295"/>
      <c r="C29" s="295"/>
      <c r="D29" s="295"/>
      <c r="E29" s="313"/>
    </row>
    <row r="30" spans="1:5" x14ac:dyDescent="0.35">
      <c r="A30" s="290" t="s">
        <v>192</v>
      </c>
      <c r="B30" s="291"/>
      <c r="C30" s="291"/>
      <c r="D30" s="291"/>
      <c r="E30" s="311"/>
    </row>
    <row r="31" spans="1:5" x14ac:dyDescent="0.35">
      <c r="A31" s="292" t="s">
        <v>189</v>
      </c>
      <c r="B31" s="293"/>
      <c r="C31" s="293"/>
      <c r="D31" s="293"/>
      <c r="E31" s="312"/>
    </row>
    <row r="32" spans="1:5" x14ac:dyDescent="0.35">
      <c r="A32" s="294" t="s">
        <v>190</v>
      </c>
      <c r="B32" s="295"/>
      <c r="C32" s="295"/>
      <c r="D32" s="295"/>
      <c r="E32" s="313"/>
    </row>
    <row r="33" spans="1:5" x14ac:dyDescent="0.35">
      <c r="A33" s="290" t="s">
        <v>193</v>
      </c>
      <c r="B33" s="291"/>
      <c r="C33" s="291"/>
      <c r="D33" s="291"/>
      <c r="E33" s="311"/>
    </row>
    <row r="34" spans="1:5" x14ac:dyDescent="0.35">
      <c r="A34" s="292" t="s">
        <v>189</v>
      </c>
      <c r="B34" s="293"/>
      <c r="C34" s="293"/>
      <c r="D34" s="293"/>
      <c r="E34" s="312"/>
    </row>
    <row r="35" spans="1:5" x14ac:dyDescent="0.35">
      <c r="A35" s="294" t="s">
        <v>190</v>
      </c>
      <c r="B35" s="295"/>
      <c r="C35" s="295"/>
      <c r="D35" s="295"/>
      <c r="E35" s="313"/>
    </row>
    <row r="36" spans="1:5" x14ac:dyDescent="0.35">
      <c r="A36" s="287" t="s">
        <v>194</v>
      </c>
      <c r="B36" s="288"/>
      <c r="C36" s="288"/>
      <c r="D36" s="288"/>
      <c r="E36" s="310"/>
    </row>
    <row r="37" spans="1:5" x14ac:dyDescent="0.35">
      <c r="A37" s="287" t="s">
        <v>195</v>
      </c>
      <c r="B37" s="288"/>
      <c r="C37" s="288"/>
      <c r="D37" s="288"/>
      <c r="E37" s="310"/>
    </row>
    <row r="38" spans="1:5" x14ac:dyDescent="0.35">
      <c r="A38" s="296"/>
      <c r="B38" s="296"/>
      <c r="C38" s="296"/>
      <c r="D38" s="296"/>
      <c r="E38" s="314"/>
    </row>
    <row r="39" spans="1:5" x14ac:dyDescent="0.35">
      <c r="A39" s="296"/>
      <c r="B39" s="296"/>
      <c r="C39" s="296"/>
      <c r="D39" s="296"/>
      <c r="E39" s="314"/>
    </row>
    <row r="40" spans="1:5" x14ac:dyDescent="0.35">
      <c r="A40" s="296"/>
      <c r="B40" s="296"/>
      <c r="C40" s="296"/>
      <c r="D40" s="296"/>
      <c r="E40" s="314"/>
    </row>
    <row r="41" spans="1:5" x14ac:dyDescent="0.35">
      <c r="E41" s="315"/>
    </row>
    <row r="42" spans="1:5" x14ac:dyDescent="0.35">
      <c r="E42" s="315"/>
    </row>
    <row r="43" spans="1:5" x14ac:dyDescent="0.35">
      <c r="E43" s="315"/>
    </row>
    <row r="44" spans="1:5" x14ac:dyDescent="0.35">
      <c r="E44" s="315"/>
    </row>
    <row r="45" spans="1:5" x14ac:dyDescent="0.35">
      <c r="E45" s="315"/>
    </row>
    <row r="46" spans="1:5" x14ac:dyDescent="0.35">
      <c r="E46" s="315"/>
    </row>
    <row r="47" spans="1:5" x14ac:dyDescent="0.35">
      <c r="E47" s="315"/>
    </row>
    <row r="48" spans="1:5" x14ac:dyDescent="0.35">
      <c r="E48" s="315"/>
    </row>
    <row r="49" spans="5:5" x14ac:dyDescent="0.35">
      <c r="E49" s="315"/>
    </row>
    <row r="50" spans="5:5" x14ac:dyDescent="0.35">
      <c r="E50" s="315"/>
    </row>
    <row r="51" spans="5:5" x14ac:dyDescent="0.35">
      <c r="E51" s="315"/>
    </row>
    <row r="52" spans="5:5" x14ac:dyDescent="0.35">
      <c r="E52" s="315"/>
    </row>
    <row r="53" spans="5:5" x14ac:dyDescent="0.35">
      <c r="E53" s="315"/>
    </row>
  </sheetData>
  <printOptions horizontalCentered="1" verticalCentered="1"/>
  <pageMargins left="0.15748031496062992" right="0.35433070866141736" top="0.78740157480314965" bottom="0.98425196850393704" header="0.19685039370078741" footer="0"/>
  <pageSetup scale="95" orientation="landscape" r:id="rId1"/>
  <headerFooter alignWithMargins="0">
    <oddHeader>&amp;R2021 - Año de Homenaje al Premio Nobel de Medicina Dr. César Milstein.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F42"/>
  <sheetViews>
    <sheetView showGridLines="0" zoomScaleNormal="100" workbookViewId="0">
      <selection sqref="A1:F43"/>
    </sheetView>
  </sheetViews>
  <sheetFormatPr baseColWidth="10" defaultColWidth="11.3828125" defaultRowHeight="12.45" x14ac:dyDescent="0.3"/>
  <cols>
    <col min="1" max="1" width="17.84375" style="39" customWidth="1"/>
    <col min="2" max="2" width="57.3046875" style="39" customWidth="1"/>
    <col min="3" max="6" width="11.3046875" style="39" customWidth="1"/>
    <col min="7" max="16384" width="11.3828125" style="39"/>
  </cols>
  <sheetData>
    <row r="1" spans="1:6" x14ac:dyDescent="0.3">
      <c r="A1" s="88" t="s">
        <v>224</v>
      </c>
      <c r="B1" s="89"/>
      <c r="C1" s="89"/>
      <c r="D1" s="89"/>
      <c r="E1" s="89"/>
      <c r="F1" s="89"/>
    </row>
    <row r="2" spans="1:6" x14ac:dyDescent="0.3">
      <c r="A2" s="301" t="s">
        <v>278</v>
      </c>
      <c r="B2" s="303"/>
      <c r="C2" s="303"/>
      <c r="D2" s="303"/>
      <c r="E2" s="303"/>
      <c r="F2" s="303"/>
    </row>
    <row r="3" spans="1:6" x14ac:dyDescent="0.3">
      <c r="A3" s="301" t="s">
        <v>200</v>
      </c>
      <c r="B3" s="302"/>
      <c r="C3" s="303"/>
      <c r="D3" s="303"/>
      <c r="E3" s="303"/>
      <c r="F3" s="303"/>
    </row>
    <row r="4" spans="1:6" hidden="1" x14ac:dyDescent="0.3">
      <c r="A4" s="356"/>
      <c r="B4" s="303"/>
      <c r="C4" s="303"/>
      <c r="D4" s="303"/>
      <c r="E4" s="303"/>
      <c r="F4" s="303"/>
    </row>
    <row r="5" spans="1:6" hidden="1" x14ac:dyDescent="0.3">
      <c r="A5" s="356"/>
      <c r="B5" s="303"/>
      <c r="C5" s="303"/>
      <c r="D5" s="303"/>
      <c r="E5" s="303"/>
      <c r="F5" s="303"/>
    </row>
    <row r="6" spans="1:6" x14ac:dyDescent="0.3">
      <c r="A6" s="356"/>
      <c r="B6" s="303"/>
      <c r="C6" s="303"/>
      <c r="D6" s="303"/>
      <c r="E6" s="303"/>
      <c r="F6" s="303"/>
    </row>
    <row r="7" spans="1:6" x14ac:dyDescent="0.3">
      <c r="A7" s="356"/>
      <c r="B7" s="303"/>
      <c r="C7" s="303"/>
      <c r="D7" s="303"/>
      <c r="E7" s="303"/>
      <c r="F7" s="303"/>
    </row>
    <row r="8" spans="1:6" ht="12.9" thickBot="1" x14ac:dyDescent="0.35">
      <c r="A8" s="303"/>
      <c r="B8" s="356"/>
      <c r="C8" s="303"/>
      <c r="D8" s="303"/>
      <c r="E8" s="303"/>
      <c r="F8" s="303"/>
    </row>
    <row r="9" spans="1:6" ht="28.5" customHeight="1" thickBot="1" x14ac:dyDescent="0.35">
      <c r="A9" s="393" t="s">
        <v>2</v>
      </c>
      <c r="B9" s="393" t="s">
        <v>3</v>
      </c>
      <c r="C9" s="392">
        <v>2018</v>
      </c>
      <c r="D9" s="392">
        <v>2019</v>
      </c>
      <c r="E9" s="392">
        <v>2020</v>
      </c>
      <c r="F9" s="392" t="s">
        <v>203</v>
      </c>
    </row>
    <row r="10" spans="1:6" x14ac:dyDescent="0.3">
      <c r="A10" s="90" t="s">
        <v>4</v>
      </c>
      <c r="B10" s="454"/>
      <c r="C10" s="455" t="s">
        <v>106</v>
      </c>
      <c r="D10" s="456" t="s">
        <v>106</v>
      </c>
      <c r="E10" s="456" t="s">
        <v>106</v>
      </c>
      <c r="F10" s="444" t="s">
        <v>106</v>
      </c>
    </row>
    <row r="11" spans="1:6" x14ac:dyDescent="0.3">
      <c r="A11" s="91"/>
      <c r="B11" s="447"/>
      <c r="C11" s="448"/>
      <c r="D11" s="449"/>
      <c r="E11" s="449"/>
      <c r="F11" s="445"/>
    </row>
    <row r="12" spans="1:6" x14ac:dyDescent="0.3">
      <c r="A12" s="91"/>
      <c r="B12" s="446"/>
      <c r="C12" s="448" t="s">
        <v>106</v>
      </c>
      <c r="D12" s="449" t="s">
        <v>106</v>
      </c>
      <c r="E12" s="449" t="s">
        <v>106</v>
      </c>
      <c r="F12" s="445" t="s">
        <v>106</v>
      </c>
    </row>
    <row r="13" spans="1:6" x14ac:dyDescent="0.3">
      <c r="A13" s="91"/>
      <c r="B13" s="447"/>
      <c r="C13" s="448"/>
      <c r="D13" s="449"/>
      <c r="E13" s="449"/>
      <c r="F13" s="445"/>
    </row>
    <row r="14" spans="1:6" x14ac:dyDescent="0.3">
      <c r="A14" s="91"/>
      <c r="B14" s="446"/>
      <c r="C14" s="448" t="s">
        <v>106</v>
      </c>
      <c r="D14" s="449" t="s">
        <v>106</v>
      </c>
      <c r="E14" s="449" t="s">
        <v>106</v>
      </c>
      <c r="F14" s="445" t="s">
        <v>106</v>
      </c>
    </row>
    <row r="15" spans="1:6" ht="12.9" thickBot="1" x14ac:dyDescent="0.35">
      <c r="A15" s="92"/>
      <c r="B15" s="450"/>
      <c r="C15" s="451"/>
      <c r="D15" s="452"/>
      <c r="E15" s="452"/>
      <c r="F15" s="453"/>
    </row>
    <row r="16" spans="1:6" x14ac:dyDescent="0.3">
      <c r="A16" s="90" t="s">
        <v>5</v>
      </c>
      <c r="B16" s="454"/>
      <c r="C16" s="455" t="s">
        <v>106</v>
      </c>
      <c r="D16" s="456" t="s">
        <v>106</v>
      </c>
      <c r="E16" s="456" t="s">
        <v>106</v>
      </c>
      <c r="F16" s="444" t="s">
        <v>106</v>
      </c>
    </row>
    <row r="17" spans="1:6" x14ac:dyDescent="0.3">
      <c r="A17" s="91"/>
      <c r="B17" s="447"/>
      <c r="C17" s="448"/>
      <c r="D17" s="449"/>
      <c r="E17" s="449"/>
      <c r="F17" s="445"/>
    </row>
    <row r="18" spans="1:6" x14ac:dyDescent="0.3">
      <c r="A18" s="91"/>
      <c r="B18" s="446"/>
      <c r="C18" s="448" t="s">
        <v>106</v>
      </c>
      <c r="D18" s="449" t="s">
        <v>106</v>
      </c>
      <c r="E18" s="449" t="s">
        <v>106</v>
      </c>
      <c r="F18" s="445" t="s">
        <v>106</v>
      </c>
    </row>
    <row r="19" spans="1:6" x14ac:dyDescent="0.3">
      <c r="A19" s="91"/>
      <c r="B19" s="447"/>
      <c r="C19" s="448"/>
      <c r="D19" s="449"/>
      <c r="E19" s="449"/>
      <c r="F19" s="445"/>
    </row>
    <row r="20" spans="1:6" x14ac:dyDescent="0.3">
      <c r="A20" s="91"/>
      <c r="B20" s="446"/>
      <c r="C20" s="448" t="s">
        <v>106</v>
      </c>
      <c r="D20" s="449" t="s">
        <v>106</v>
      </c>
      <c r="E20" s="449" t="s">
        <v>106</v>
      </c>
      <c r="F20" s="445" t="s">
        <v>106</v>
      </c>
    </row>
    <row r="21" spans="1:6" ht="12.9" thickBot="1" x14ac:dyDescent="0.35">
      <c r="A21" s="92"/>
      <c r="B21" s="450"/>
      <c r="C21" s="451"/>
      <c r="D21" s="452"/>
      <c r="E21" s="452"/>
      <c r="F21" s="453"/>
    </row>
    <row r="22" spans="1:6" x14ac:dyDescent="0.3">
      <c r="A22" s="90" t="s">
        <v>6</v>
      </c>
      <c r="B22" s="454"/>
      <c r="C22" s="455" t="s">
        <v>106</v>
      </c>
      <c r="D22" s="456" t="s">
        <v>106</v>
      </c>
      <c r="E22" s="456" t="s">
        <v>106</v>
      </c>
      <c r="F22" s="444" t="s">
        <v>106</v>
      </c>
    </row>
    <row r="23" spans="1:6" x14ac:dyDescent="0.3">
      <c r="A23" s="91"/>
      <c r="B23" s="447"/>
      <c r="C23" s="448"/>
      <c r="D23" s="449"/>
      <c r="E23" s="449"/>
      <c r="F23" s="445"/>
    </row>
    <row r="24" spans="1:6" x14ac:dyDescent="0.3">
      <c r="A24" s="91"/>
      <c r="B24" s="446"/>
      <c r="C24" s="448" t="s">
        <v>106</v>
      </c>
      <c r="D24" s="449" t="s">
        <v>106</v>
      </c>
      <c r="E24" s="449" t="s">
        <v>106</v>
      </c>
      <c r="F24" s="445" t="s">
        <v>106</v>
      </c>
    </row>
    <row r="25" spans="1:6" x14ac:dyDescent="0.3">
      <c r="A25" s="91"/>
      <c r="B25" s="447"/>
      <c r="C25" s="448"/>
      <c r="D25" s="449"/>
      <c r="E25" s="449"/>
      <c r="F25" s="445"/>
    </row>
    <row r="26" spans="1:6" x14ac:dyDescent="0.3">
      <c r="A26" s="91"/>
      <c r="B26" s="446"/>
      <c r="C26" s="448" t="s">
        <v>106</v>
      </c>
      <c r="D26" s="449" t="s">
        <v>106</v>
      </c>
      <c r="E26" s="449" t="s">
        <v>106</v>
      </c>
      <c r="F26" s="445" t="s">
        <v>106</v>
      </c>
    </row>
    <row r="27" spans="1:6" ht="12.9" thickBot="1" x14ac:dyDescent="0.35">
      <c r="A27" s="92"/>
      <c r="B27" s="450"/>
      <c r="C27" s="451"/>
      <c r="D27" s="452"/>
      <c r="E27" s="452"/>
      <c r="F27" s="453"/>
    </row>
    <row r="28" spans="1:6" x14ac:dyDescent="0.3">
      <c r="A28" s="90" t="s">
        <v>151</v>
      </c>
      <c r="B28" s="454"/>
      <c r="C28" s="455" t="s">
        <v>106</v>
      </c>
      <c r="D28" s="456" t="s">
        <v>106</v>
      </c>
      <c r="E28" s="456" t="s">
        <v>106</v>
      </c>
      <c r="F28" s="444" t="s">
        <v>106</v>
      </c>
    </row>
    <row r="29" spans="1:6" x14ac:dyDescent="0.3">
      <c r="A29" s="91"/>
      <c r="B29" s="447"/>
      <c r="C29" s="448"/>
      <c r="D29" s="449"/>
      <c r="E29" s="449"/>
      <c r="F29" s="445"/>
    </row>
    <row r="30" spans="1:6" x14ac:dyDescent="0.3">
      <c r="A30" s="91"/>
      <c r="B30" s="446"/>
      <c r="C30" s="448" t="s">
        <v>106</v>
      </c>
      <c r="D30" s="449" t="s">
        <v>106</v>
      </c>
      <c r="E30" s="449" t="s">
        <v>106</v>
      </c>
      <c r="F30" s="445" t="s">
        <v>106</v>
      </c>
    </row>
    <row r="31" spans="1:6" x14ac:dyDescent="0.3">
      <c r="A31" s="91"/>
      <c r="B31" s="447"/>
      <c r="C31" s="448"/>
      <c r="D31" s="449"/>
      <c r="E31" s="449"/>
      <c r="F31" s="445"/>
    </row>
    <row r="32" spans="1:6" x14ac:dyDescent="0.3">
      <c r="A32" s="91"/>
      <c r="B32" s="446"/>
      <c r="C32" s="448" t="s">
        <v>106</v>
      </c>
      <c r="D32" s="449" t="s">
        <v>106</v>
      </c>
      <c r="E32" s="449" t="s">
        <v>106</v>
      </c>
      <c r="F32" s="445" t="s">
        <v>106</v>
      </c>
    </row>
    <row r="33" spans="1:6" ht="12.9" thickBot="1" x14ac:dyDescent="0.35">
      <c r="A33" s="92"/>
      <c r="B33" s="450"/>
      <c r="C33" s="451"/>
      <c r="D33" s="452"/>
      <c r="E33" s="452"/>
      <c r="F33" s="453"/>
    </row>
    <row r="34" spans="1:6" x14ac:dyDescent="0.3">
      <c r="A34" s="90" t="s">
        <v>152</v>
      </c>
      <c r="B34" s="454"/>
      <c r="C34" s="455" t="s">
        <v>106</v>
      </c>
      <c r="D34" s="456" t="s">
        <v>106</v>
      </c>
      <c r="E34" s="456" t="s">
        <v>106</v>
      </c>
      <c r="F34" s="444" t="s">
        <v>106</v>
      </c>
    </row>
    <row r="35" spans="1:6" x14ac:dyDescent="0.3">
      <c r="A35" s="91"/>
      <c r="B35" s="447"/>
      <c r="C35" s="448"/>
      <c r="D35" s="449"/>
      <c r="E35" s="449"/>
      <c r="F35" s="445"/>
    </row>
    <row r="36" spans="1:6" x14ac:dyDescent="0.3">
      <c r="A36" s="91"/>
      <c r="B36" s="446"/>
      <c r="C36" s="448" t="s">
        <v>106</v>
      </c>
      <c r="D36" s="449" t="s">
        <v>106</v>
      </c>
      <c r="E36" s="449" t="s">
        <v>106</v>
      </c>
      <c r="F36" s="445" t="s">
        <v>106</v>
      </c>
    </row>
    <row r="37" spans="1:6" x14ac:dyDescent="0.3">
      <c r="A37" s="91"/>
      <c r="B37" s="447"/>
      <c r="C37" s="448"/>
      <c r="D37" s="449"/>
      <c r="E37" s="449"/>
      <c r="F37" s="445"/>
    </row>
    <row r="38" spans="1:6" x14ac:dyDescent="0.3">
      <c r="A38" s="91"/>
      <c r="B38" s="446"/>
      <c r="C38" s="448" t="s">
        <v>106</v>
      </c>
      <c r="D38" s="449" t="s">
        <v>106</v>
      </c>
      <c r="E38" s="449" t="s">
        <v>106</v>
      </c>
      <c r="F38" s="445" t="s">
        <v>106</v>
      </c>
    </row>
    <row r="39" spans="1:6" ht="13.3" thickBot="1" x14ac:dyDescent="0.4">
      <c r="A39" s="95"/>
      <c r="B39" s="450"/>
      <c r="C39" s="451"/>
      <c r="D39" s="452"/>
      <c r="E39" s="452"/>
      <c r="F39" s="453"/>
    </row>
    <row r="40" spans="1:6" ht="12.9" thickBot="1" x14ac:dyDescent="0.35">
      <c r="B40" s="96" t="s">
        <v>107</v>
      </c>
      <c r="C40" s="97">
        <v>1</v>
      </c>
      <c r="D40" s="97">
        <v>1</v>
      </c>
      <c r="E40" s="97">
        <v>1</v>
      </c>
      <c r="F40" s="97">
        <v>1</v>
      </c>
    </row>
    <row r="42" spans="1:6" x14ac:dyDescent="0.3">
      <c r="A42" s="39" t="s">
        <v>137</v>
      </c>
    </row>
  </sheetData>
  <mergeCells count="75">
    <mergeCell ref="B10:B11"/>
    <mergeCell ref="C10:C11"/>
    <mergeCell ref="D10:D11"/>
    <mergeCell ref="E16:E17"/>
    <mergeCell ref="F16:F17"/>
    <mergeCell ref="B14:B15"/>
    <mergeCell ref="C14:C15"/>
    <mergeCell ref="D14:D15"/>
    <mergeCell ref="E12:E13"/>
    <mergeCell ref="F12:F13"/>
    <mergeCell ref="E10:E11"/>
    <mergeCell ref="F10:F11"/>
    <mergeCell ref="B12:B13"/>
    <mergeCell ref="C12:C13"/>
    <mergeCell ref="D12:D13"/>
    <mergeCell ref="E14:E15"/>
    <mergeCell ref="E20:E21"/>
    <mergeCell ref="F20:F21"/>
    <mergeCell ref="B18:B19"/>
    <mergeCell ref="C18:C19"/>
    <mergeCell ref="D18:D19"/>
    <mergeCell ref="E24:E25"/>
    <mergeCell ref="F24:F25"/>
    <mergeCell ref="B22:B23"/>
    <mergeCell ref="C22:C23"/>
    <mergeCell ref="D22:D23"/>
    <mergeCell ref="B24:B25"/>
    <mergeCell ref="C24:C25"/>
    <mergeCell ref="D24:D25"/>
    <mergeCell ref="E28:E29"/>
    <mergeCell ref="F28:F29"/>
    <mergeCell ref="B26:B27"/>
    <mergeCell ref="C26:C27"/>
    <mergeCell ref="D26:D27"/>
    <mergeCell ref="E26:E27"/>
    <mergeCell ref="F26:F27"/>
    <mergeCell ref="B28:B29"/>
    <mergeCell ref="C28:C29"/>
    <mergeCell ref="D28:D29"/>
    <mergeCell ref="F14:F15"/>
    <mergeCell ref="B16:B17"/>
    <mergeCell ref="C16:C17"/>
    <mergeCell ref="D16:D17"/>
    <mergeCell ref="E32:E33"/>
    <mergeCell ref="F32:F33"/>
    <mergeCell ref="B30:B31"/>
    <mergeCell ref="C30:C31"/>
    <mergeCell ref="D30:D31"/>
    <mergeCell ref="E18:E19"/>
    <mergeCell ref="F18:F19"/>
    <mergeCell ref="B20:B21"/>
    <mergeCell ref="C20:C21"/>
    <mergeCell ref="D20:D21"/>
    <mergeCell ref="E22:E23"/>
    <mergeCell ref="F22:F23"/>
    <mergeCell ref="E36:E37"/>
    <mergeCell ref="F36:F37"/>
    <mergeCell ref="B34:B35"/>
    <mergeCell ref="C34:C35"/>
    <mergeCell ref="D34:D35"/>
    <mergeCell ref="E34:E35"/>
    <mergeCell ref="F34:F35"/>
    <mergeCell ref="B36:B37"/>
    <mergeCell ref="C36:C37"/>
    <mergeCell ref="D36:D37"/>
    <mergeCell ref="E38:E39"/>
    <mergeCell ref="F38:F39"/>
    <mergeCell ref="B38:B39"/>
    <mergeCell ref="C38:C39"/>
    <mergeCell ref="D38:D39"/>
    <mergeCell ref="E30:E31"/>
    <mergeCell ref="F30:F31"/>
    <mergeCell ref="B32:B33"/>
    <mergeCell ref="C32:C33"/>
    <mergeCell ref="D32:D33"/>
  </mergeCells>
  <printOptions horizontalCentered="1" verticalCentered="1" gridLinesSet="0"/>
  <pageMargins left="0.15748031496062992" right="0.35433070866141736" top="0.78740157480314965" bottom="0.98425196850393704" header="0.19685039370078741" footer="0"/>
  <pageSetup scale="91" orientation="landscape" r:id="rId1"/>
  <headerFooter alignWithMargins="0">
    <oddHeader>&amp;R2021 - Año de Homenaje al Premio Nobel de Medicina Dr. César Milstein.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6"/>
  <sheetViews>
    <sheetView showGridLines="0" zoomScale="130" zoomScaleNormal="130" workbookViewId="0">
      <selection sqref="A1:F15"/>
    </sheetView>
  </sheetViews>
  <sheetFormatPr baseColWidth="10" defaultColWidth="11.3828125" defaultRowHeight="12.45" x14ac:dyDescent="0.3"/>
  <cols>
    <col min="1" max="1" width="13.3828125" style="39" customWidth="1"/>
    <col min="2" max="2" width="34.3046875" style="39" customWidth="1"/>
    <col min="3" max="4" width="22.69140625" style="39" customWidth="1"/>
    <col min="5" max="5" width="23.3828125" style="39" customWidth="1"/>
    <col min="6" max="16384" width="11.3828125" style="39"/>
  </cols>
  <sheetData>
    <row r="1" spans="1:5" x14ac:dyDescent="0.3">
      <c r="A1" s="101" t="s">
        <v>271</v>
      </c>
      <c r="B1" s="89"/>
      <c r="C1" s="89"/>
      <c r="D1" s="89"/>
      <c r="E1" s="89"/>
    </row>
    <row r="2" spans="1:5" x14ac:dyDescent="0.3">
      <c r="A2" s="88" t="s">
        <v>16</v>
      </c>
      <c r="B2" s="89"/>
      <c r="C2" s="89"/>
      <c r="D2" s="89"/>
      <c r="E2" s="89"/>
    </row>
    <row r="3" spans="1:5" x14ac:dyDescent="0.3">
      <c r="A3" s="301" t="s">
        <v>270</v>
      </c>
      <c r="B3" s="303"/>
      <c r="C3" s="303"/>
      <c r="D3" s="303"/>
      <c r="E3" s="303"/>
    </row>
    <row r="4" spans="1:5" x14ac:dyDescent="0.3">
      <c r="A4" s="301" t="s">
        <v>269</v>
      </c>
      <c r="B4" s="303"/>
      <c r="C4" s="303"/>
      <c r="D4" s="303"/>
      <c r="E4" s="303"/>
    </row>
    <row r="5" spans="1:5" ht="12.9" thickBot="1" x14ac:dyDescent="0.35">
      <c r="A5" s="420"/>
      <c r="B5" s="420"/>
      <c r="C5" s="420"/>
      <c r="D5" s="420"/>
      <c r="E5" s="420"/>
    </row>
    <row r="6" spans="1:5" ht="12.9" thickBot="1" x14ac:dyDescent="0.35">
      <c r="A6" s="301"/>
      <c r="B6" s="301"/>
      <c r="C6" s="421" t="s">
        <v>157</v>
      </c>
      <c r="D6" s="422"/>
      <c r="E6" s="423"/>
    </row>
    <row r="7" spans="1:5" ht="12.9" thickBot="1" x14ac:dyDescent="0.35">
      <c r="A7" s="359" t="s">
        <v>8</v>
      </c>
      <c r="B7" s="424" t="s">
        <v>272</v>
      </c>
      <c r="C7" s="425" t="s">
        <v>19</v>
      </c>
      <c r="D7" s="426" t="s">
        <v>19</v>
      </c>
      <c r="E7" s="427" t="s">
        <v>19</v>
      </c>
    </row>
    <row r="8" spans="1:5" x14ac:dyDescent="0.3">
      <c r="A8" s="428">
        <v>42735</v>
      </c>
      <c r="B8" s="131"/>
      <c r="C8" s="131"/>
      <c r="D8" s="433"/>
      <c r="E8" s="117"/>
    </row>
    <row r="9" spans="1:5" ht="12.9" x14ac:dyDescent="0.35">
      <c r="A9" s="428">
        <v>43100</v>
      </c>
      <c r="B9" s="429"/>
      <c r="C9" s="430"/>
      <c r="D9" s="431"/>
      <c r="E9" s="432"/>
    </row>
    <row r="10" spans="1:5" x14ac:dyDescent="0.3">
      <c r="A10" s="130">
        <v>43465</v>
      </c>
      <c r="B10" s="131"/>
      <c r="C10" s="132"/>
      <c r="D10" s="133"/>
      <c r="E10" s="99"/>
    </row>
    <row r="11" spans="1:5" ht="12.9" thickBot="1" x14ac:dyDescent="0.35">
      <c r="A11" s="130">
        <v>43830</v>
      </c>
      <c r="B11" s="132"/>
      <c r="C11" s="132"/>
      <c r="D11" s="133"/>
      <c r="E11" s="99"/>
    </row>
    <row r="12" spans="1:5" x14ac:dyDescent="0.3">
      <c r="A12" s="418">
        <v>43890</v>
      </c>
      <c r="B12" s="134"/>
      <c r="C12" s="134"/>
      <c r="D12" s="135"/>
      <c r="E12" s="111"/>
    </row>
    <row r="13" spans="1:5" ht="12.9" thickBot="1" x14ac:dyDescent="0.35">
      <c r="A13" s="419">
        <v>44255</v>
      </c>
      <c r="B13" s="136"/>
      <c r="C13" s="136"/>
      <c r="D13" s="137"/>
      <c r="E13" s="116"/>
    </row>
    <row r="16" spans="1:5" x14ac:dyDescent="0.3">
      <c r="A16" s="123"/>
      <c r="B16" s="123"/>
    </row>
  </sheetData>
  <sheetProtection formatCells="0" formatColumns="0" formatRows="0"/>
  <phoneticPr fontId="0" type="noConversion"/>
  <printOptions horizontalCentered="1" verticalCentered="1" gridLinesSet="0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E16"/>
  <sheetViews>
    <sheetView showGridLines="0" zoomScale="130" zoomScaleNormal="130" workbookViewId="0">
      <selection sqref="A1:F14"/>
    </sheetView>
  </sheetViews>
  <sheetFormatPr baseColWidth="10" defaultColWidth="11.3828125" defaultRowHeight="12.45" x14ac:dyDescent="0.3"/>
  <cols>
    <col min="1" max="1" width="13.3828125" style="39" customWidth="1"/>
    <col min="2" max="2" width="34.3046875" style="39" customWidth="1"/>
    <col min="3" max="4" width="22.69140625" style="39" customWidth="1"/>
    <col min="5" max="5" width="23.3828125" style="39" customWidth="1"/>
    <col min="6" max="16384" width="11.3828125" style="39"/>
  </cols>
  <sheetData>
    <row r="1" spans="1:5" x14ac:dyDescent="0.3">
      <c r="A1" s="458" t="s">
        <v>273</v>
      </c>
      <c r="B1" s="458"/>
      <c r="C1" s="458"/>
      <c r="D1" s="458"/>
      <c r="E1" s="458"/>
    </row>
    <row r="2" spans="1:5" x14ac:dyDescent="0.3">
      <c r="A2" s="443" t="s">
        <v>16</v>
      </c>
      <c r="B2" s="443"/>
      <c r="C2" s="443"/>
      <c r="D2" s="443"/>
      <c r="E2" s="443"/>
    </row>
    <row r="3" spans="1:5" x14ac:dyDescent="0.3">
      <c r="A3" s="457" t="s">
        <v>274</v>
      </c>
      <c r="B3" s="457"/>
      <c r="C3" s="457"/>
      <c r="D3" s="457"/>
      <c r="E3" s="457"/>
    </row>
    <row r="4" spans="1:5" x14ac:dyDescent="0.3">
      <c r="A4" s="457" t="s">
        <v>269</v>
      </c>
      <c r="B4" s="457"/>
      <c r="C4" s="457"/>
      <c r="D4" s="457"/>
      <c r="E4" s="457"/>
    </row>
    <row r="5" spans="1:5" ht="12.9" thickBot="1" x14ac:dyDescent="0.35">
      <c r="A5" s="420"/>
      <c r="B5" s="420"/>
      <c r="C5" s="420"/>
      <c r="D5" s="420"/>
      <c r="E5" s="420"/>
    </row>
    <row r="6" spans="1:5" ht="12.9" thickBot="1" x14ac:dyDescent="0.35">
      <c r="A6" s="301"/>
      <c r="B6" s="301"/>
      <c r="C6" s="421" t="s">
        <v>157</v>
      </c>
      <c r="D6" s="422"/>
      <c r="E6" s="423"/>
    </row>
    <row r="7" spans="1:5" ht="12.9" thickBot="1" x14ac:dyDescent="0.35">
      <c r="A7" s="359" t="s">
        <v>8</v>
      </c>
      <c r="B7" s="424" t="s">
        <v>272</v>
      </c>
      <c r="C7" s="425" t="s">
        <v>19</v>
      </c>
      <c r="D7" s="426" t="s">
        <v>19</v>
      </c>
      <c r="E7" s="427" t="s">
        <v>19</v>
      </c>
    </row>
    <row r="8" spans="1:5" x14ac:dyDescent="0.3">
      <c r="A8" s="428">
        <v>42735</v>
      </c>
      <c r="B8" s="131"/>
      <c r="C8" s="131"/>
      <c r="D8" s="433"/>
      <c r="E8" s="117"/>
    </row>
    <row r="9" spans="1:5" ht="12.9" x14ac:dyDescent="0.35">
      <c r="A9" s="428">
        <v>43100</v>
      </c>
      <c r="B9" s="429"/>
      <c r="C9" s="430"/>
      <c r="D9" s="431"/>
      <c r="E9" s="432"/>
    </row>
    <row r="10" spans="1:5" x14ac:dyDescent="0.3">
      <c r="A10" s="130">
        <v>43465</v>
      </c>
      <c r="B10" s="131"/>
      <c r="C10" s="132"/>
      <c r="D10" s="133"/>
      <c r="E10" s="99"/>
    </row>
    <row r="11" spans="1:5" ht="12.9" thickBot="1" x14ac:dyDescent="0.35">
      <c r="A11" s="130">
        <v>43830</v>
      </c>
      <c r="B11" s="132"/>
      <c r="C11" s="132"/>
      <c r="D11" s="133"/>
      <c r="E11" s="99"/>
    </row>
    <row r="12" spans="1:5" x14ac:dyDescent="0.3">
      <c r="A12" s="418">
        <v>43890</v>
      </c>
      <c r="B12" s="134"/>
      <c r="C12" s="134"/>
      <c r="D12" s="135"/>
      <c r="E12" s="111"/>
    </row>
    <row r="13" spans="1:5" ht="12.9" thickBot="1" x14ac:dyDescent="0.35">
      <c r="A13" s="419">
        <v>44255</v>
      </c>
      <c r="B13" s="136"/>
      <c r="C13" s="136"/>
      <c r="D13" s="137"/>
      <c r="E13" s="116"/>
    </row>
    <row r="16" spans="1:5" x14ac:dyDescent="0.3">
      <c r="A16" s="123"/>
      <c r="B16" s="123"/>
    </row>
  </sheetData>
  <sheetProtection formatCells="0" formatColumns="0" formatRows="0"/>
  <mergeCells count="4">
    <mergeCell ref="A1:E1"/>
    <mergeCell ref="A2:E2"/>
    <mergeCell ref="A3:E3"/>
    <mergeCell ref="A4:E4"/>
  </mergeCells>
  <printOptions horizontalCentered="1" verticalCentered="1" gridLinesSet="0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57"/>
  <sheetViews>
    <sheetView showGridLines="0" tabSelected="1" zoomScale="175" zoomScaleNormal="175" workbookViewId="0">
      <selection sqref="A1:F55"/>
    </sheetView>
  </sheetViews>
  <sheetFormatPr baseColWidth="10" defaultColWidth="11.3828125" defaultRowHeight="12.45" x14ac:dyDescent="0.3"/>
  <cols>
    <col min="1" max="1" width="26.53515625" style="39" customWidth="1"/>
    <col min="2" max="2" width="31.69140625" style="39" customWidth="1"/>
    <col min="3" max="3" width="21.69140625" style="39" customWidth="1"/>
    <col min="4" max="4" width="18.3828125" style="39" customWidth="1"/>
    <col min="5" max="5" width="20" style="39" customWidth="1"/>
    <col min="6" max="6" width="11.3828125" style="39"/>
    <col min="7" max="9" width="2.84375" style="39" customWidth="1"/>
    <col min="10" max="16384" width="11.3828125" style="39"/>
  </cols>
  <sheetData>
    <row r="1" spans="1:7" x14ac:dyDescent="0.3">
      <c r="A1" s="101" t="s">
        <v>168</v>
      </c>
      <c r="B1" s="101"/>
      <c r="C1" s="101"/>
      <c r="D1" s="101"/>
      <c r="E1" s="101"/>
      <c r="F1" s="101"/>
      <c r="G1" s="101"/>
    </row>
    <row r="2" spans="1:7" x14ac:dyDescent="0.3">
      <c r="A2" s="301" t="s">
        <v>284</v>
      </c>
      <c r="B2" s="303"/>
      <c r="C2" s="303"/>
      <c r="D2" s="303"/>
      <c r="E2" s="303"/>
      <c r="F2" s="89"/>
    </row>
    <row r="3" spans="1:7" x14ac:dyDescent="0.3">
      <c r="A3" s="88" t="s">
        <v>86</v>
      </c>
      <c r="B3" s="89"/>
      <c r="C3" s="89"/>
      <c r="D3" s="89"/>
      <c r="E3" s="89"/>
      <c r="F3" s="89"/>
    </row>
    <row r="4" spans="1:7" x14ac:dyDescent="0.3">
      <c r="A4" s="88" t="s">
        <v>79</v>
      </c>
      <c r="B4" s="89"/>
      <c r="C4" s="89"/>
      <c r="D4" s="89"/>
      <c r="E4" s="89"/>
      <c r="F4" s="89"/>
    </row>
    <row r="5" spans="1:7" ht="12.9" thickBot="1" x14ac:dyDescent="0.35">
      <c r="A5" s="88" t="s">
        <v>80</v>
      </c>
      <c r="B5" s="89"/>
      <c r="C5" s="89"/>
      <c r="D5" s="89"/>
      <c r="E5" s="89"/>
      <c r="F5" s="89"/>
    </row>
    <row r="6" spans="1:7" ht="12.75" customHeight="1" x14ac:dyDescent="0.3">
      <c r="A6" s="102" t="s">
        <v>7</v>
      </c>
      <c r="B6" s="102" t="s">
        <v>81</v>
      </c>
      <c r="C6" s="102" t="s">
        <v>82</v>
      </c>
      <c r="D6" s="102" t="s">
        <v>15</v>
      </c>
      <c r="E6" s="102" t="s">
        <v>95</v>
      </c>
      <c r="F6"/>
    </row>
    <row r="7" spans="1:7" ht="12.9" thickBot="1" x14ac:dyDescent="0.35">
      <c r="A7" s="107" t="s">
        <v>8</v>
      </c>
      <c r="B7" s="107" t="s">
        <v>83</v>
      </c>
      <c r="C7" s="374" t="s">
        <v>205</v>
      </c>
      <c r="D7" s="107" t="s">
        <v>84</v>
      </c>
      <c r="E7" s="107" t="s">
        <v>84</v>
      </c>
      <c r="F7"/>
    </row>
    <row r="8" spans="1:7" x14ac:dyDescent="0.3">
      <c r="A8" s="108">
        <f>+'3.a. vol.'!C6</f>
        <v>43101</v>
      </c>
      <c r="B8" s="110"/>
      <c r="C8" s="110"/>
      <c r="D8" s="99"/>
      <c r="E8" s="110"/>
      <c r="F8"/>
    </row>
    <row r="9" spans="1:7" x14ac:dyDescent="0.3">
      <c r="A9" s="112">
        <f>+'3.a. vol.'!C7</f>
        <v>43132</v>
      </c>
      <c r="B9" s="98"/>
      <c r="C9" s="98"/>
      <c r="D9" s="117"/>
      <c r="E9" s="98"/>
      <c r="F9"/>
    </row>
    <row r="10" spans="1:7" x14ac:dyDescent="0.3">
      <c r="A10" s="112">
        <f>+'3.a. vol.'!C8</f>
        <v>43160</v>
      </c>
      <c r="B10" s="98"/>
      <c r="C10" s="98"/>
      <c r="D10" s="99"/>
      <c r="E10" s="98"/>
      <c r="F10"/>
    </row>
    <row r="11" spans="1:7" x14ac:dyDescent="0.3">
      <c r="A11" s="112">
        <f>+'3.a. vol.'!C9</f>
        <v>43191</v>
      </c>
      <c r="B11" s="98"/>
      <c r="C11" s="98"/>
      <c r="D11" s="99"/>
      <c r="E11" s="98"/>
      <c r="F11"/>
    </row>
    <row r="12" spans="1:7" x14ac:dyDescent="0.3">
      <c r="A12" s="112">
        <f>+'3.a. vol.'!C10</f>
        <v>43221</v>
      </c>
      <c r="B12" s="98"/>
      <c r="C12" s="98"/>
      <c r="D12" s="99"/>
      <c r="E12" s="98"/>
      <c r="F12"/>
    </row>
    <row r="13" spans="1:7" x14ac:dyDescent="0.3">
      <c r="A13" s="112">
        <f>+'3.a. vol.'!C11</f>
        <v>43252</v>
      </c>
      <c r="B13" s="98"/>
      <c r="C13" s="98"/>
      <c r="D13" s="99"/>
      <c r="E13" s="98"/>
      <c r="F13"/>
    </row>
    <row r="14" spans="1:7" x14ac:dyDescent="0.3">
      <c r="A14" s="112">
        <f>+'3.a. vol.'!C12</f>
        <v>43282</v>
      </c>
      <c r="B14" s="98"/>
      <c r="C14" s="98"/>
      <c r="D14" s="99"/>
      <c r="E14" s="98"/>
      <c r="F14"/>
    </row>
    <row r="15" spans="1:7" x14ac:dyDescent="0.3">
      <c r="A15" s="112">
        <f>+'3.a. vol.'!C13</f>
        <v>43313</v>
      </c>
      <c r="B15" s="98"/>
      <c r="C15" s="98"/>
      <c r="D15" s="99"/>
      <c r="E15" s="98"/>
      <c r="F15"/>
    </row>
    <row r="16" spans="1:7" x14ac:dyDescent="0.3">
      <c r="A16" s="112">
        <f>+'3.a. vol.'!C14</f>
        <v>43344</v>
      </c>
      <c r="B16" s="98"/>
      <c r="C16" s="98"/>
      <c r="D16" s="99"/>
      <c r="E16" s="98"/>
      <c r="F16"/>
    </row>
    <row r="17" spans="1:6" x14ac:dyDescent="0.3">
      <c r="A17" s="112">
        <f>+'3.a. vol.'!C15</f>
        <v>43374</v>
      </c>
      <c r="B17" s="98"/>
      <c r="C17" s="98"/>
      <c r="D17" s="99"/>
      <c r="E17" s="98"/>
      <c r="F17"/>
    </row>
    <row r="18" spans="1:6" x14ac:dyDescent="0.3">
      <c r="A18" s="112">
        <f>+'3.a. vol.'!C16</f>
        <v>43405</v>
      </c>
      <c r="B18" s="98"/>
      <c r="C18" s="98"/>
      <c r="D18" s="99"/>
      <c r="E18" s="98"/>
      <c r="F18"/>
    </row>
    <row r="19" spans="1:6" ht="12.9" thickBot="1" x14ac:dyDescent="0.35">
      <c r="A19" s="114">
        <f>+'3.a. vol.'!C17</f>
        <v>43435</v>
      </c>
      <c r="B19" s="115"/>
      <c r="C19" s="115"/>
      <c r="D19" s="118"/>
      <c r="E19" s="115"/>
      <c r="F19"/>
    </row>
    <row r="20" spans="1:6" x14ac:dyDescent="0.3">
      <c r="A20" s="108">
        <f>+'3.a. vol.'!C18</f>
        <v>43466</v>
      </c>
      <c r="B20" s="110"/>
      <c r="C20" s="119"/>
      <c r="D20" s="109"/>
      <c r="E20" s="110"/>
      <c r="F20"/>
    </row>
    <row r="21" spans="1:6" x14ac:dyDescent="0.3">
      <c r="A21" s="112">
        <f>+'3.a. vol.'!C19</f>
        <v>43497</v>
      </c>
      <c r="B21" s="98"/>
      <c r="C21" s="76"/>
      <c r="D21" s="113"/>
      <c r="E21" s="98"/>
      <c r="F21"/>
    </row>
    <row r="22" spans="1:6" x14ac:dyDescent="0.3">
      <c r="A22" s="112">
        <f>+'3.a. vol.'!C20</f>
        <v>43525</v>
      </c>
      <c r="B22" s="98"/>
      <c r="C22" s="76"/>
      <c r="D22" s="113"/>
      <c r="E22" s="98"/>
      <c r="F22"/>
    </row>
    <row r="23" spans="1:6" x14ac:dyDescent="0.3">
      <c r="A23" s="112">
        <f>+'3.a. vol.'!C21</f>
        <v>43556</v>
      </c>
      <c r="B23" s="98"/>
      <c r="C23" s="76"/>
      <c r="D23" s="113"/>
      <c r="E23" s="98"/>
      <c r="F23"/>
    </row>
    <row r="24" spans="1:6" x14ac:dyDescent="0.3">
      <c r="A24" s="112">
        <f>+'3.a. vol.'!C22</f>
        <v>43586</v>
      </c>
      <c r="B24" s="98"/>
      <c r="C24" s="76"/>
      <c r="D24" s="113"/>
      <c r="E24" s="98"/>
      <c r="F24"/>
    </row>
    <row r="25" spans="1:6" x14ac:dyDescent="0.3">
      <c r="A25" s="112">
        <f>+'3.a. vol.'!C23</f>
        <v>43617</v>
      </c>
      <c r="B25" s="98"/>
      <c r="C25" s="76"/>
      <c r="D25" s="113"/>
      <c r="E25" s="98"/>
      <c r="F25"/>
    </row>
    <row r="26" spans="1:6" x14ac:dyDescent="0.3">
      <c r="A26" s="112">
        <f>+'3.a. vol.'!C24</f>
        <v>43647</v>
      </c>
      <c r="B26" s="98"/>
      <c r="C26" s="76"/>
      <c r="D26" s="113"/>
      <c r="E26" s="98"/>
      <c r="F26"/>
    </row>
    <row r="27" spans="1:6" x14ac:dyDescent="0.3">
      <c r="A27" s="112">
        <f>+'3.a. vol.'!C25</f>
        <v>43678</v>
      </c>
      <c r="B27" s="98"/>
      <c r="C27" s="76"/>
      <c r="D27" s="113"/>
      <c r="E27" s="98"/>
      <c r="F27"/>
    </row>
    <row r="28" spans="1:6" x14ac:dyDescent="0.3">
      <c r="A28" s="112">
        <f>+'3.a. vol.'!C26</f>
        <v>43709</v>
      </c>
      <c r="B28" s="98"/>
      <c r="C28" s="76"/>
      <c r="D28" s="113"/>
      <c r="E28" s="98"/>
      <c r="F28"/>
    </row>
    <row r="29" spans="1:6" x14ac:dyDescent="0.3">
      <c r="A29" s="112">
        <f>+'3.a. vol.'!C27</f>
        <v>43739</v>
      </c>
      <c r="B29" s="98"/>
      <c r="C29" s="76"/>
      <c r="D29" s="113"/>
      <c r="E29" s="98"/>
      <c r="F29"/>
    </row>
    <row r="30" spans="1:6" x14ac:dyDescent="0.3">
      <c r="A30" s="112">
        <f>+'3.a. vol.'!C28</f>
        <v>43770</v>
      </c>
      <c r="B30" s="98"/>
      <c r="C30" s="76"/>
      <c r="D30" s="113"/>
      <c r="E30" s="98"/>
      <c r="F30"/>
    </row>
    <row r="31" spans="1:6" ht="12.9" thickBot="1" x14ac:dyDescent="0.35">
      <c r="A31" s="114">
        <f>+'3.a. vol.'!C29</f>
        <v>43800</v>
      </c>
      <c r="B31" s="115"/>
      <c r="C31" s="120"/>
      <c r="D31" s="121"/>
      <c r="E31" s="115"/>
      <c r="F31"/>
    </row>
    <row r="32" spans="1:6" x14ac:dyDescent="0.3">
      <c r="A32" s="108">
        <f>+'3.a. vol.'!C30</f>
        <v>43831</v>
      </c>
      <c r="B32" s="110"/>
      <c r="C32" s="119"/>
      <c r="D32" s="109"/>
      <c r="E32" s="110"/>
      <c r="F32"/>
    </row>
    <row r="33" spans="1:6" x14ac:dyDescent="0.3">
      <c r="A33" s="112">
        <f>+'3.a. vol.'!C31</f>
        <v>43862</v>
      </c>
      <c r="B33" s="98"/>
      <c r="C33" s="76"/>
      <c r="D33" s="113"/>
      <c r="E33" s="98"/>
      <c r="F33"/>
    </row>
    <row r="34" spans="1:6" x14ac:dyDescent="0.3">
      <c r="A34" s="112">
        <f>+'3.a. vol.'!C32</f>
        <v>43891</v>
      </c>
      <c r="B34" s="98"/>
      <c r="C34" s="76"/>
      <c r="D34" s="113"/>
      <c r="E34" s="98"/>
      <c r="F34"/>
    </row>
    <row r="35" spans="1:6" x14ac:dyDescent="0.3">
      <c r="A35" s="112">
        <f>+'3.a. vol.'!C33</f>
        <v>43922</v>
      </c>
      <c r="B35" s="98"/>
      <c r="C35" s="76"/>
      <c r="D35" s="113"/>
      <c r="E35" s="98"/>
      <c r="F35"/>
    </row>
    <row r="36" spans="1:6" x14ac:dyDescent="0.3">
      <c r="A36" s="112">
        <f>+'3.a. vol.'!C34</f>
        <v>43952</v>
      </c>
      <c r="B36" s="98"/>
      <c r="C36" s="76"/>
      <c r="D36" s="113"/>
      <c r="E36" s="98"/>
      <c r="F36"/>
    </row>
    <row r="37" spans="1:6" x14ac:dyDescent="0.3">
      <c r="A37" s="112">
        <f>+'3.a. vol.'!C35</f>
        <v>43983</v>
      </c>
      <c r="B37" s="98"/>
      <c r="C37" s="76"/>
      <c r="D37" s="113"/>
      <c r="E37" s="98"/>
      <c r="F37"/>
    </row>
    <row r="38" spans="1:6" x14ac:dyDescent="0.3">
      <c r="A38" s="112">
        <f>+'3.a. vol.'!C36</f>
        <v>44013</v>
      </c>
      <c r="B38" s="98"/>
      <c r="C38" s="76"/>
      <c r="D38" s="113"/>
      <c r="E38" s="98"/>
      <c r="F38"/>
    </row>
    <row r="39" spans="1:6" x14ac:dyDescent="0.3">
      <c r="A39" s="112">
        <f>+'3.a. vol.'!C37</f>
        <v>44044</v>
      </c>
      <c r="B39" s="98"/>
      <c r="C39" s="76"/>
      <c r="D39" s="113"/>
      <c r="E39" s="98"/>
      <c r="F39"/>
    </row>
    <row r="40" spans="1:6" x14ac:dyDescent="0.3">
      <c r="A40" s="112">
        <f>+'3.a. vol.'!C38</f>
        <v>44075</v>
      </c>
      <c r="B40" s="98"/>
      <c r="C40" s="76"/>
      <c r="D40" s="113"/>
      <c r="E40" s="98"/>
      <c r="F40"/>
    </row>
    <row r="41" spans="1:6" x14ac:dyDescent="0.3">
      <c r="A41" s="112">
        <f>+'3.a. vol.'!C39</f>
        <v>44105</v>
      </c>
      <c r="B41" s="98"/>
      <c r="C41" s="76"/>
      <c r="D41" s="113"/>
      <c r="E41" s="98"/>
      <c r="F41"/>
    </row>
    <row r="42" spans="1:6" x14ac:dyDescent="0.3">
      <c r="A42" s="112">
        <f>+'3.a. vol.'!C40</f>
        <v>44136</v>
      </c>
      <c r="B42" s="98"/>
      <c r="C42" s="76"/>
      <c r="D42" s="113"/>
      <c r="E42" s="98"/>
      <c r="F42"/>
    </row>
    <row r="43" spans="1:6" ht="12.9" thickBot="1" x14ac:dyDescent="0.35">
      <c r="A43" s="434">
        <f>+'3.a. vol.'!C41</f>
        <v>44166</v>
      </c>
      <c r="B43" s="435"/>
      <c r="C43" s="436"/>
      <c r="D43" s="437"/>
      <c r="E43" s="435"/>
      <c r="F43"/>
    </row>
    <row r="44" spans="1:6" x14ac:dyDescent="0.3">
      <c r="A44" s="400">
        <v>44197</v>
      </c>
      <c r="B44" s="110"/>
      <c r="C44" s="382"/>
      <c r="D44" s="109"/>
      <c r="E44" s="386"/>
      <c r="F44"/>
    </row>
    <row r="45" spans="1:6" ht="12.9" thickBot="1" x14ac:dyDescent="0.35">
      <c r="A45" s="401">
        <v>44228</v>
      </c>
      <c r="B45" s="115"/>
      <c r="C45" s="383"/>
      <c r="D45" s="121"/>
      <c r="E45" s="388"/>
      <c r="F45"/>
    </row>
    <row r="46" spans="1:6" x14ac:dyDescent="0.3">
      <c r="A46" s="128"/>
      <c r="B46" s="123"/>
      <c r="C46" s="123"/>
      <c r="D46" s="124"/>
      <c r="E46" s="123"/>
      <c r="F46"/>
    </row>
    <row r="47" spans="1:6" ht="12.9" thickBot="1" x14ac:dyDescent="0.35">
      <c r="A47" s="122"/>
      <c r="B47" s="123"/>
      <c r="C47" s="123"/>
      <c r="D47" s="124"/>
      <c r="E47" s="123"/>
      <c r="F47"/>
    </row>
    <row r="48" spans="1:6" ht="12.9" thickBot="1" x14ac:dyDescent="0.35">
      <c r="A48" s="404">
        <f>+'3.a. vol.'!C48</f>
        <v>2017</v>
      </c>
      <c r="B48" s="237"/>
      <c r="C48" s="237"/>
      <c r="D48" s="237"/>
      <c r="E48" s="237"/>
      <c r="F48"/>
    </row>
    <row r="49" spans="1:6" x14ac:dyDescent="0.3">
      <c r="A49" s="125">
        <f>+'3.a. vol.'!C49</f>
        <v>2018</v>
      </c>
      <c r="B49" s="110"/>
      <c r="C49" s="110"/>
      <c r="D49" s="110"/>
      <c r="E49" s="110"/>
      <c r="F49"/>
    </row>
    <row r="50" spans="1:6" x14ac:dyDescent="0.3">
      <c r="A50" s="126">
        <f>+'3.a. vol.'!C50</f>
        <v>2019</v>
      </c>
      <c r="B50" s="98"/>
      <c r="C50" s="98"/>
      <c r="D50" s="98"/>
      <c r="E50" s="98"/>
      <c r="F50"/>
    </row>
    <row r="51" spans="1:6" ht="12.9" thickBot="1" x14ac:dyDescent="0.35">
      <c r="A51" s="127">
        <f>+'3.a. vol.'!C51</f>
        <v>2020</v>
      </c>
      <c r="B51" s="115"/>
      <c r="C51" s="115"/>
      <c r="D51" s="115"/>
      <c r="E51" s="115"/>
      <c r="F51"/>
    </row>
    <row r="52" spans="1:6" ht="12.9" thickBot="1" x14ac:dyDescent="0.35">
      <c r="A52" s="128"/>
      <c r="B52" s="123"/>
      <c r="C52" s="123"/>
      <c r="D52" s="123"/>
      <c r="E52" s="123"/>
      <c r="F52"/>
    </row>
    <row r="53" spans="1:6" x14ac:dyDescent="0.3">
      <c r="A53" s="108" t="str">
        <f>+'3.a. vol.'!C52</f>
        <v>ene-feb 2020</v>
      </c>
      <c r="B53" s="110"/>
      <c r="C53" s="110"/>
      <c r="D53" s="110"/>
      <c r="E53" s="110"/>
      <c r="F53"/>
    </row>
    <row r="54" spans="1:6" ht="12.9" thickBot="1" x14ac:dyDescent="0.35">
      <c r="A54" s="114" t="str">
        <f>+'3.a. vol.'!C53</f>
        <v>ene-feb 2021</v>
      </c>
      <c r="B54" s="115"/>
      <c r="C54" s="115"/>
      <c r="D54" s="115"/>
      <c r="E54" s="115"/>
      <c r="F54"/>
    </row>
    <row r="55" spans="1:6" x14ac:dyDescent="0.3">
      <c r="A55" s="122"/>
    </row>
    <row r="56" spans="1:6" x14ac:dyDescent="0.3">
      <c r="A56" s="129" t="s">
        <v>85</v>
      </c>
    </row>
    <row r="57" spans="1:6" x14ac:dyDescent="0.3">
      <c r="A57" s="105"/>
    </row>
  </sheetData>
  <sheetProtection formatCells="0" formatColumns="0" formatRows="0"/>
  <phoneticPr fontId="0" type="noConversion"/>
  <printOptions horizontalCentered="1" verticalCentered="1"/>
  <pageMargins left="0.15748031496062992" right="0.35433070866141736" top="0.78740157480314965" bottom="0.98425196850393704" header="0.19685039370078741" footer="0"/>
  <pageSetup scale="70" orientation="landscape" r:id="rId1"/>
  <headerFooter alignWithMargins="0">
    <oddHeader>&amp;R2021 - Año de Homenaje al Premio Nobel de Medicina Dr. César Milstein.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45" x14ac:dyDescent="0.3"/>
  <cols>
    <col min="1" max="1" width="16.3046875" customWidth="1"/>
    <col min="2" max="2" width="29.53515625" customWidth="1"/>
  </cols>
  <sheetData>
    <row r="1" spans="1:2" x14ac:dyDescent="0.3">
      <c r="A1" s="2" t="s">
        <v>89</v>
      </c>
      <c r="B1" s="3"/>
    </row>
    <row r="2" spans="1:2" ht="12.9" thickBot="1" x14ac:dyDescent="0.35">
      <c r="A2" s="2" t="s">
        <v>48</v>
      </c>
      <c r="B2" s="3"/>
    </row>
    <row r="3" spans="1:2" ht="12.9" x14ac:dyDescent="0.35">
      <c r="A3" s="4" t="s">
        <v>8</v>
      </c>
      <c r="B3" s="14" t="s">
        <v>49</v>
      </c>
    </row>
    <row r="4" spans="1:2" ht="12.9" thickBot="1" x14ac:dyDescent="0.35">
      <c r="A4" s="10"/>
      <c r="B4" s="8"/>
    </row>
    <row r="5" spans="1:2" ht="25.5" customHeight="1" thickBot="1" x14ac:dyDescent="0.35">
      <c r="A5" s="9" t="s">
        <v>9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45" x14ac:dyDescent="0.3"/>
  <cols>
    <col min="1" max="1" width="25.3828125" customWidth="1"/>
    <col min="2" max="2" width="15.84375" customWidth="1"/>
    <col min="3" max="3" width="16.3046875" customWidth="1"/>
    <col min="4" max="4" width="18.84375" customWidth="1"/>
  </cols>
  <sheetData>
    <row r="2" spans="1:4" x14ac:dyDescent="0.3">
      <c r="A2" s="501" t="s">
        <v>90</v>
      </c>
      <c r="B2" s="501"/>
      <c r="C2" s="501"/>
      <c r="D2" s="501"/>
    </row>
    <row r="3" spans="1:4" x14ac:dyDescent="0.3">
      <c r="A3" s="501" t="s">
        <v>91</v>
      </c>
      <c r="B3" s="501"/>
      <c r="C3" s="501"/>
      <c r="D3" s="501"/>
    </row>
    <row r="4" spans="1:4" x14ac:dyDescent="0.3">
      <c r="A4" s="502" t="s">
        <v>1</v>
      </c>
      <c r="B4" s="502"/>
      <c r="C4" s="502"/>
      <c r="D4" s="502"/>
    </row>
    <row r="5" spans="1:4" x14ac:dyDescent="0.3">
      <c r="A5" s="16"/>
      <c r="B5" s="16"/>
      <c r="C5" s="16"/>
      <c r="D5" s="16"/>
    </row>
    <row r="6" spans="1:4" s="15" customFormat="1" ht="24.75" customHeight="1" x14ac:dyDescent="0.3">
      <c r="A6" s="20" t="s">
        <v>29</v>
      </c>
      <c r="B6" s="21" t="s">
        <v>92</v>
      </c>
      <c r="C6" s="22" t="s">
        <v>93</v>
      </c>
      <c r="D6" s="23" t="s">
        <v>94</v>
      </c>
    </row>
    <row r="7" spans="1:4" x14ac:dyDescent="0.3">
      <c r="A7" s="17">
        <v>1996</v>
      </c>
      <c r="B7" s="18"/>
      <c r="C7" s="18"/>
      <c r="D7" s="19"/>
    </row>
    <row r="8" spans="1:4" x14ac:dyDescent="0.3">
      <c r="A8" s="11">
        <v>1997</v>
      </c>
      <c r="B8" s="1"/>
      <c r="C8" s="1"/>
      <c r="D8" s="5"/>
    </row>
    <row r="9" spans="1:4" x14ac:dyDescent="0.3">
      <c r="A9" s="11">
        <v>1998</v>
      </c>
      <c r="B9" s="1"/>
      <c r="C9" s="1"/>
      <c r="D9" s="5"/>
    </row>
    <row r="10" spans="1:4" ht="12.9" thickBot="1" x14ac:dyDescent="0.35">
      <c r="A10" s="12" t="s">
        <v>20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5"/>
  <sheetViews>
    <sheetView workbookViewId="0">
      <selection sqref="A1:C16"/>
    </sheetView>
  </sheetViews>
  <sheetFormatPr baseColWidth="10" defaultColWidth="11.3828125" defaultRowHeight="12.45" x14ac:dyDescent="0.3"/>
  <cols>
    <col min="1" max="1" width="21.3046875" style="44" customWidth="1"/>
    <col min="2" max="2" width="24" style="44" customWidth="1"/>
    <col min="3" max="3" width="29.69140625" style="44" customWidth="1"/>
    <col min="4" max="16384" width="11.3828125" style="44"/>
  </cols>
  <sheetData>
    <row r="1" spans="1:3" x14ac:dyDescent="0.3">
      <c r="A1" s="101" t="s">
        <v>227</v>
      </c>
      <c r="B1" s="101"/>
      <c r="C1" s="101"/>
    </row>
    <row r="2" spans="1:3" x14ac:dyDescent="0.3">
      <c r="A2" s="301" t="s">
        <v>225</v>
      </c>
      <c r="B2" s="301"/>
      <c r="C2" s="301"/>
    </row>
    <row r="3" spans="1:3" x14ac:dyDescent="0.3">
      <c r="A3" s="457" t="s">
        <v>226</v>
      </c>
      <c r="B3" s="457"/>
      <c r="C3" s="457"/>
    </row>
    <row r="4" spans="1:3" ht="12.9" thickBot="1" x14ac:dyDescent="0.35"/>
    <row r="5" spans="1:3" x14ac:dyDescent="0.3">
      <c r="A5" s="102" t="s">
        <v>10</v>
      </c>
      <c r="B5" s="324" t="s">
        <v>102</v>
      </c>
      <c r="C5" s="103" t="s">
        <v>103</v>
      </c>
    </row>
    <row r="6" spans="1:3" ht="12.9" thickBot="1" x14ac:dyDescent="0.35">
      <c r="A6" s="104"/>
      <c r="B6" s="325"/>
      <c r="C6" s="322" t="s">
        <v>104</v>
      </c>
    </row>
    <row r="7" spans="1:3" x14ac:dyDescent="0.3">
      <c r="A7" s="321">
        <v>2017</v>
      </c>
      <c r="B7" s="326"/>
      <c r="C7" s="329"/>
    </row>
    <row r="8" spans="1:3" x14ac:dyDescent="0.3">
      <c r="A8" s="126">
        <v>2018</v>
      </c>
      <c r="B8" s="327"/>
      <c r="C8" s="147"/>
    </row>
    <row r="9" spans="1:3" x14ac:dyDescent="0.3">
      <c r="A9" s="272">
        <v>2019</v>
      </c>
      <c r="B9" s="327"/>
      <c r="C9" s="147"/>
    </row>
    <row r="10" spans="1:3" x14ac:dyDescent="0.3">
      <c r="A10" s="272">
        <v>2020</v>
      </c>
      <c r="B10" s="327"/>
      <c r="C10" s="147"/>
    </row>
    <row r="11" spans="1:3" x14ac:dyDescent="0.3">
      <c r="A11" s="323" t="s">
        <v>202</v>
      </c>
      <c r="B11" s="327"/>
      <c r="C11" s="147"/>
    </row>
    <row r="12" spans="1:3" ht="12.9" thickBot="1" x14ac:dyDescent="0.35">
      <c r="A12" s="320" t="s">
        <v>203</v>
      </c>
      <c r="B12" s="328"/>
      <c r="C12" s="149"/>
    </row>
    <row r="13" spans="1:3" ht="5.25" customHeight="1" x14ac:dyDescent="0.3"/>
    <row r="14" spans="1:3" ht="12.9" thickBot="1" x14ac:dyDescent="0.35">
      <c r="A14" s="105" t="s">
        <v>105</v>
      </c>
    </row>
    <row r="15" spans="1:3" ht="41.25" customHeight="1" thickBot="1" x14ac:dyDescent="0.35">
      <c r="A15" s="248"/>
      <c r="B15" s="249"/>
      <c r="C15" s="250"/>
    </row>
  </sheetData>
  <mergeCells count="1">
    <mergeCell ref="A3:C3"/>
  </mergeCells>
  <phoneticPr fontId="0" type="noConversion"/>
  <printOptions horizontalCentered="1" verticalCentered="1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C15"/>
  <sheetViews>
    <sheetView workbookViewId="0">
      <selection sqref="A1:D16"/>
    </sheetView>
  </sheetViews>
  <sheetFormatPr baseColWidth="10" defaultColWidth="11.3828125" defaultRowHeight="12.45" x14ac:dyDescent="0.3"/>
  <cols>
    <col min="1" max="1" width="21.3046875" style="44" customWidth="1"/>
    <col min="2" max="2" width="24" style="44" customWidth="1"/>
    <col min="3" max="3" width="29.69140625" style="44" customWidth="1"/>
    <col min="4" max="16384" width="11.3828125" style="44"/>
  </cols>
  <sheetData>
    <row r="1" spans="1:3" x14ac:dyDescent="0.3">
      <c r="A1" s="101" t="s">
        <v>227</v>
      </c>
      <c r="B1" s="101"/>
      <c r="C1" s="101"/>
    </row>
    <row r="2" spans="1:3" x14ac:dyDescent="0.3">
      <c r="A2" s="301" t="s">
        <v>229</v>
      </c>
      <c r="B2" s="301"/>
      <c r="C2" s="301"/>
    </row>
    <row r="3" spans="1:3" x14ac:dyDescent="0.3">
      <c r="A3" s="457" t="s">
        <v>226</v>
      </c>
      <c r="B3" s="457"/>
      <c r="C3" s="457"/>
    </row>
    <row r="4" spans="1:3" ht="12.9" thickBot="1" x14ac:dyDescent="0.35"/>
    <row r="5" spans="1:3" x14ac:dyDescent="0.3">
      <c r="A5" s="102" t="s">
        <v>10</v>
      </c>
      <c r="B5" s="324" t="s">
        <v>102</v>
      </c>
      <c r="C5" s="103" t="s">
        <v>103</v>
      </c>
    </row>
    <row r="6" spans="1:3" ht="12.9" thickBot="1" x14ac:dyDescent="0.35">
      <c r="A6" s="104"/>
      <c r="B6" s="325"/>
      <c r="C6" s="322" t="s">
        <v>104</v>
      </c>
    </row>
    <row r="7" spans="1:3" x14ac:dyDescent="0.3">
      <c r="A7" s="321">
        <v>2017</v>
      </c>
      <c r="B7" s="326"/>
      <c r="C7" s="329"/>
    </row>
    <row r="8" spans="1:3" x14ac:dyDescent="0.3">
      <c r="A8" s="126">
        <v>2018</v>
      </c>
      <c r="B8" s="327"/>
      <c r="C8" s="147"/>
    </row>
    <row r="9" spans="1:3" x14ac:dyDescent="0.3">
      <c r="A9" s="272">
        <v>2019</v>
      </c>
      <c r="B9" s="327"/>
      <c r="C9" s="147"/>
    </row>
    <row r="10" spans="1:3" x14ac:dyDescent="0.3">
      <c r="A10" s="272">
        <v>2020</v>
      </c>
      <c r="B10" s="327"/>
      <c r="C10" s="147"/>
    </row>
    <row r="11" spans="1:3" x14ac:dyDescent="0.3">
      <c r="A11" s="323" t="s">
        <v>202</v>
      </c>
      <c r="B11" s="327"/>
      <c r="C11" s="147"/>
    </row>
    <row r="12" spans="1:3" ht="12.9" thickBot="1" x14ac:dyDescent="0.35">
      <c r="A12" s="320" t="s">
        <v>203</v>
      </c>
      <c r="B12" s="328"/>
      <c r="C12" s="149"/>
    </row>
    <row r="13" spans="1:3" ht="5.25" customHeight="1" x14ac:dyDescent="0.3"/>
    <row r="14" spans="1:3" ht="12.9" thickBot="1" x14ac:dyDescent="0.35">
      <c r="A14" s="105" t="s">
        <v>105</v>
      </c>
    </row>
    <row r="15" spans="1:3" ht="41.25" customHeight="1" thickBot="1" x14ac:dyDescent="0.35">
      <c r="A15" s="248"/>
      <c r="B15" s="249"/>
      <c r="C15" s="250"/>
    </row>
  </sheetData>
  <mergeCells count="1">
    <mergeCell ref="A3:C3"/>
  </mergeCells>
  <printOptions horizontalCentered="1" verticalCentered="1"/>
  <pageMargins left="0.15748031496062992" right="0.35433070866141736" top="0.78740157480314965" bottom="0.98425196850393704" header="0.19685039370078741" footer="0"/>
  <pageSetup orientation="landscape" r:id="rId1"/>
  <headerFooter alignWithMargins="0">
    <oddHeader>&amp;R2021 - Año de Homenaje al Premio Nobel de Medicina Dr. César Milstein.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P103"/>
  <sheetViews>
    <sheetView workbookViewId="0">
      <selection activeCell="C1" sqref="C1:N54"/>
    </sheetView>
  </sheetViews>
  <sheetFormatPr baseColWidth="10" defaultColWidth="13.69140625" defaultRowHeight="12.45" x14ac:dyDescent="0.3"/>
  <cols>
    <col min="1" max="1" width="1" style="44" customWidth="1"/>
    <col min="2" max="2" width="3" style="41" customWidth="1"/>
    <col min="3" max="3" width="14.53515625" style="44" customWidth="1"/>
    <col min="4" max="4" width="1.69140625" style="44" customWidth="1"/>
    <col min="5" max="11" width="13.69140625" style="44" customWidth="1"/>
    <col min="12" max="12" width="13.53515625" style="44" customWidth="1"/>
    <col min="13" max="13" width="13.69140625" style="44" customWidth="1"/>
    <col min="14" max="14" width="1.69140625" style="58" customWidth="1"/>
    <col min="15" max="16" width="11.3828125" style="39" customWidth="1"/>
    <col min="17" max="16384" width="13.69140625" style="44"/>
  </cols>
  <sheetData>
    <row r="1" spans="3:16" x14ac:dyDescent="0.3">
      <c r="C1" s="458" t="s">
        <v>230</v>
      </c>
      <c r="D1" s="458"/>
      <c r="E1" s="458"/>
      <c r="F1" s="458"/>
      <c r="G1" s="458"/>
      <c r="H1" s="458"/>
      <c r="I1" s="458"/>
      <c r="J1" s="458"/>
      <c r="K1" s="458"/>
    </row>
    <row r="2" spans="3:16" x14ac:dyDescent="0.3">
      <c r="C2" s="457" t="s">
        <v>231</v>
      </c>
      <c r="D2" s="457"/>
      <c r="E2" s="457"/>
      <c r="F2" s="457"/>
      <c r="G2" s="457"/>
      <c r="H2" s="457"/>
      <c r="I2" s="457"/>
      <c r="J2" s="457"/>
      <c r="K2" s="457"/>
    </row>
    <row r="3" spans="3:16" x14ac:dyDescent="0.3">
      <c r="C3" s="457" t="s">
        <v>204</v>
      </c>
      <c r="D3" s="457"/>
      <c r="E3" s="457"/>
      <c r="F3" s="457"/>
      <c r="G3" s="457"/>
      <c r="H3" s="457"/>
      <c r="I3" s="457"/>
      <c r="J3" s="457"/>
      <c r="K3" s="457"/>
      <c r="L3" s="319"/>
      <c r="M3" s="319"/>
      <c r="O3" s="44"/>
      <c r="P3" s="44"/>
    </row>
    <row r="4" spans="3:16" s="41" customFormat="1" ht="10.5" customHeight="1" thickBot="1" x14ac:dyDescent="0.35">
      <c r="C4" s="40"/>
      <c r="D4" s="40"/>
      <c r="E4" s="40"/>
      <c r="F4" s="40"/>
      <c r="G4" s="40"/>
      <c r="H4" s="40"/>
      <c r="I4" s="40"/>
      <c r="J4" s="40"/>
      <c r="K4" s="40"/>
      <c r="L4" s="40"/>
      <c r="N4" s="38"/>
    </row>
    <row r="5" spans="3:16" ht="50.15" thickBot="1" x14ac:dyDescent="0.35">
      <c r="C5" s="251" t="s">
        <v>109</v>
      </c>
      <c r="D5" s="25"/>
      <c r="E5" s="24" t="s">
        <v>17</v>
      </c>
      <c r="F5" s="331" t="s">
        <v>18</v>
      </c>
      <c r="G5" s="24" t="s">
        <v>114</v>
      </c>
      <c r="H5" s="331" t="s">
        <v>110</v>
      </c>
      <c r="I5" s="24" t="s">
        <v>111</v>
      </c>
      <c r="J5" s="331" t="s">
        <v>115</v>
      </c>
      <c r="K5" s="24" t="s">
        <v>112</v>
      </c>
      <c r="L5" s="41"/>
      <c r="M5" s="41"/>
      <c r="N5" s="26"/>
      <c r="O5" s="42"/>
    </row>
    <row r="6" spans="3:16" x14ac:dyDescent="0.3">
      <c r="C6" s="71">
        <v>43101</v>
      </c>
      <c r="D6" s="35"/>
      <c r="E6" s="32"/>
      <c r="F6" s="332"/>
      <c r="G6" s="32"/>
      <c r="H6" s="332"/>
      <c r="I6" s="32"/>
      <c r="J6" s="332"/>
      <c r="K6" s="32"/>
      <c r="N6" s="29"/>
    </row>
    <row r="7" spans="3:16" x14ac:dyDescent="0.3">
      <c r="C7" s="72">
        <v>43132</v>
      </c>
      <c r="D7" s="35"/>
      <c r="E7" s="30"/>
      <c r="F7" s="333"/>
      <c r="G7" s="30"/>
      <c r="H7" s="333"/>
      <c r="I7" s="30"/>
      <c r="J7" s="333"/>
      <c r="K7" s="30"/>
      <c r="N7" s="29"/>
    </row>
    <row r="8" spans="3:16" x14ac:dyDescent="0.3">
      <c r="C8" s="72">
        <v>43160</v>
      </c>
      <c r="D8" s="35"/>
      <c r="E8" s="30"/>
      <c r="F8" s="333"/>
      <c r="G8" s="30"/>
      <c r="H8" s="333"/>
      <c r="I8" s="30"/>
      <c r="J8" s="333"/>
      <c r="K8" s="30"/>
      <c r="N8" s="29"/>
    </row>
    <row r="9" spans="3:16" x14ac:dyDescent="0.3">
      <c r="C9" s="72">
        <v>43191</v>
      </c>
      <c r="D9" s="35"/>
      <c r="E9" s="30"/>
      <c r="F9" s="333"/>
      <c r="G9" s="30"/>
      <c r="H9" s="333"/>
      <c r="I9" s="30"/>
      <c r="J9" s="333"/>
      <c r="K9" s="30"/>
      <c r="N9" s="29"/>
    </row>
    <row r="10" spans="3:16" x14ac:dyDescent="0.3">
      <c r="C10" s="72">
        <v>43221</v>
      </c>
      <c r="D10" s="35"/>
      <c r="E10" s="30"/>
      <c r="F10" s="333"/>
      <c r="G10" s="30"/>
      <c r="H10" s="333"/>
      <c r="I10" s="30"/>
      <c r="J10" s="333"/>
      <c r="K10" s="30"/>
      <c r="N10" s="29"/>
    </row>
    <row r="11" spans="3:16" x14ac:dyDescent="0.3">
      <c r="C11" s="72">
        <v>43252</v>
      </c>
      <c r="D11" s="35"/>
      <c r="E11" s="30"/>
      <c r="F11" s="333"/>
      <c r="G11" s="30"/>
      <c r="H11" s="333"/>
      <c r="I11" s="30"/>
      <c r="J11" s="333"/>
      <c r="K11" s="30"/>
      <c r="N11" s="29"/>
    </row>
    <row r="12" spans="3:16" x14ac:dyDescent="0.3">
      <c r="C12" s="72">
        <v>43282</v>
      </c>
      <c r="D12" s="35"/>
      <c r="E12" s="30"/>
      <c r="F12" s="333"/>
      <c r="G12" s="30"/>
      <c r="H12" s="333"/>
      <c r="I12" s="30"/>
      <c r="J12" s="333"/>
      <c r="K12" s="30"/>
      <c r="N12" s="29"/>
    </row>
    <row r="13" spans="3:16" x14ac:dyDescent="0.3">
      <c r="C13" s="72">
        <v>43313</v>
      </c>
      <c r="D13" s="35"/>
      <c r="E13" s="30"/>
      <c r="F13" s="333"/>
      <c r="G13" s="30"/>
      <c r="H13" s="333"/>
      <c r="I13" s="30"/>
      <c r="J13" s="333"/>
      <c r="K13" s="30"/>
      <c r="N13" s="29"/>
    </row>
    <row r="14" spans="3:16" x14ac:dyDescent="0.3">
      <c r="C14" s="72">
        <v>43344</v>
      </c>
      <c r="D14" s="35"/>
      <c r="E14" s="30"/>
      <c r="F14" s="333"/>
      <c r="G14" s="30"/>
      <c r="H14" s="333"/>
      <c r="I14" s="30"/>
      <c r="J14" s="333"/>
      <c r="K14" s="30"/>
      <c r="N14" s="29"/>
    </row>
    <row r="15" spans="3:16" x14ac:dyDescent="0.3">
      <c r="C15" s="72">
        <v>43374</v>
      </c>
      <c r="D15" s="35"/>
      <c r="E15" s="30"/>
      <c r="F15" s="333"/>
      <c r="G15" s="30"/>
      <c r="H15" s="333"/>
      <c r="I15" s="30"/>
      <c r="J15" s="333"/>
      <c r="K15" s="30"/>
      <c r="N15" s="29"/>
    </row>
    <row r="16" spans="3:16" x14ac:dyDescent="0.3">
      <c r="C16" s="72">
        <v>43405</v>
      </c>
      <c r="D16" s="35"/>
      <c r="E16" s="30"/>
      <c r="F16" s="333"/>
      <c r="G16" s="30"/>
      <c r="H16" s="333"/>
      <c r="I16" s="30"/>
      <c r="J16" s="333"/>
      <c r="K16" s="30"/>
      <c r="N16" s="29"/>
    </row>
    <row r="17" spans="3:14" ht="12.9" thickBot="1" x14ac:dyDescent="0.35">
      <c r="C17" s="73">
        <v>43435</v>
      </c>
      <c r="D17" s="35"/>
      <c r="E17" s="33"/>
      <c r="F17" s="334"/>
      <c r="G17" s="33"/>
      <c r="H17" s="334"/>
      <c r="I17" s="33"/>
      <c r="J17" s="334"/>
      <c r="K17" s="33"/>
      <c r="N17" s="29"/>
    </row>
    <row r="18" spans="3:14" x14ac:dyDescent="0.3">
      <c r="C18" s="71">
        <v>43466</v>
      </c>
      <c r="D18" s="35"/>
      <c r="E18" s="28"/>
      <c r="F18" s="335"/>
      <c r="G18" s="28"/>
      <c r="H18" s="335"/>
      <c r="I18" s="28"/>
      <c r="J18" s="335"/>
      <c r="K18" s="28"/>
      <c r="N18" s="29"/>
    </row>
    <row r="19" spans="3:14" x14ac:dyDescent="0.3">
      <c r="C19" s="72">
        <v>43497</v>
      </c>
      <c r="D19" s="35"/>
      <c r="E19" s="30"/>
      <c r="F19" s="333"/>
      <c r="G19" s="30"/>
      <c r="H19" s="333"/>
      <c r="I19" s="30"/>
      <c r="J19" s="333"/>
      <c r="K19" s="30"/>
      <c r="N19" s="29"/>
    </row>
    <row r="20" spans="3:14" x14ac:dyDescent="0.3">
      <c r="C20" s="72">
        <v>43525</v>
      </c>
      <c r="D20" s="35"/>
      <c r="E20" s="30"/>
      <c r="F20" s="333"/>
      <c r="G20" s="30"/>
      <c r="H20" s="333"/>
      <c r="I20" s="30"/>
      <c r="J20" s="333"/>
      <c r="K20" s="30"/>
      <c r="N20" s="29"/>
    </row>
    <row r="21" spans="3:14" x14ac:dyDescent="0.3">
      <c r="C21" s="72">
        <v>43556</v>
      </c>
      <c r="D21" s="35"/>
      <c r="E21" s="30"/>
      <c r="F21" s="333"/>
      <c r="G21" s="30"/>
      <c r="H21" s="333"/>
      <c r="I21" s="30"/>
      <c r="J21" s="333"/>
      <c r="K21" s="30"/>
      <c r="N21" s="29"/>
    </row>
    <row r="22" spans="3:14" x14ac:dyDescent="0.3">
      <c r="C22" s="72">
        <v>43586</v>
      </c>
      <c r="D22" s="35"/>
      <c r="E22" s="30"/>
      <c r="F22" s="333"/>
      <c r="G22" s="30"/>
      <c r="H22" s="333"/>
      <c r="I22" s="30"/>
      <c r="J22" s="333"/>
      <c r="K22" s="30"/>
      <c r="N22" s="29"/>
    </row>
    <row r="23" spans="3:14" x14ac:dyDescent="0.3">
      <c r="C23" s="72">
        <v>43617</v>
      </c>
      <c r="D23" s="35"/>
      <c r="E23" s="30"/>
      <c r="F23" s="333"/>
      <c r="G23" s="30"/>
      <c r="H23" s="333"/>
      <c r="I23" s="30"/>
      <c r="J23" s="333"/>
      <c r="K23" s="30"/>
      <c r="N23" s="29"/>
    </row>
    <row r="24" spans="3:14" x14ac:dyDescent="0.3">
      <c r="C24" s="72">
        <v>43647</v>
      </c>
      <c r="D24" s="35"/>
      <c r="E24" s="30"/>
      <c r="F24" s="333"/>
      <c r="G24" s="30"/>
      <c r="H24" s="333"/>
      <c r="I24" s="30"/>
      <c r="J24" s="333"/>
      <c r="K24" s="30"/>
      <c r="N24" s="29"/>
    </row>
    <row r="25" spans="3:14" x14ac:dyDescent="0.3">
      <c r="C25" s="72">
        <v>43678</v>
      </c>
      <c r="D25" s="35"/>
      <c r="E25" s="30"/>
      <c r="F25" s="333"/>
      <c r="G25" s="30"/>
      <c r="H25" s="333"/>
      <c r="I25" s="30"/>
      <c r="J25" s="333"/>
      <c r="K25" s="30"/>
      <c r="N25" s="29"/>
    </row>
    <row r="26" spans="3:14" x14ac:dyDescent="0.3">
      <c r="C26" s="72">
        <v>43709</v>
      </c>
      <c r="D26" s="35"/>
      <c r="E26" s="30"/>
      <c r="F26" s="333"/>
      <c r="G26" s="30"/>
      <c r="H26" s="333"/>
      <c r="I26" s="30"/>
      <c r="J26" s="333"/>
      <c r="K26" s="30"/>
      <c r="N26" s="29"/>
    </row>
    <row r="27" spans="3:14" x14ac:dyDescent="0.3">
      <c r="C27" s="72">
        <v>43739</v>
      </c>
      <c r="D27" s="35"/>
      <c r="E27" s="30"/>
      <c r="F27" s="333"/>
      <c r="G27" s="30"/>
      <c r="H27" s="333"/>
      <c r="I27" s="30"/>
      <c r="J27" s="333"/>
      <c r="K27" s="30"/>
      <c r="N27" s="29"/>
    </row>
    <row r="28" spans="3:14" x14ac:dyDescent="0.3">
      <c r="C28" s="72">
        <v>43770</v>
      </c>
      <c r="D28" s="35"/>
      <c r="E28" s="30"/>
      <c r="F28" s="333"/>
      <c r="G28" s="30"/>
      <c r="H28" s="333"/>
      <c r="I28" s="30"/>
      <c r="J28" s="333"/>
      <c r="K28" s="30"/>
      <c r="N28" s="29"/>
    </row>
    <row r="29" spans="3:14" ht="12.9" thickBot="1" x14ac:dyDescent="0.35">
      <c r="C29" s="73">
        <v>43800</v>
      </c>
      <c r="D29" s="35"/>
      <c r="E29" s="33"/>
      <c r="F29" s="334"/>
      <c r="G29" s="33"/>
      <c r="H29" s="334"/>
      <c r="I29" s="33"/>
      <c r="J29" s="334"/>
      <c r="K29" s="33"/>
      <c r="N29" s="29"/>
    </row>
    <row r="30" spans="3:14" x14ac:dyDescent="0.3">
      <c r="C30" s="71">
        <v>43831</v>
      </c>
      <c r="D30" s="35"/>
      <c r="E30" s="28"/>
      <c r="F30" s="335"/>
      <c r="G30" s="28"/>
      <c r="H30" s="335"/>
      <c r="I30" s="28"/>
      <c r="J30" s="335"/>
      <c r="K30" s="28"/>
      <c r="N30" s="29"/>
    </row>
    <row r="31" spans="3:14" x14ac:dyDescent="0.3">
      <c r="C31" s="72">
        <v>43862</v>
      </c>
      <c r="D31" s="35"/>
      <c r="E31" s="30"/>
      <c r="F31" s="333"/>
      <c r="G31" s="30"/>
      <c r="H31" s="333"/>
      <c r="I31" s="30"/>
      <c r="J31" s="333"/>
      <c r="K31" s="30"/>
      <c r="N31" s="29"/>
    </row>
    <row r="32" spans="3:14" x14ac:dyDescent="0.3">
      <c r="C32" s="72">
        <v>43891</v>
      </c>
      <c r="D32" s="35"/>
      <c r="E32" s="30"/>
      <c r="F32" s="333"/>
      <c r="G32" s="30"/>
      <c r="H32" s="333"/>
      <c r="I32" s="30"/>
      <c r="J32" s="333"/>
      <c r="K32" s="30"/>
      <c r="N32" s="29"/>
    </row>
    <row r="33" spans="3:14" x14ac:dyDescent="0.3">
      <c r="C33" s="72">
        <v>43922</v>
      </c>
      <c r="D33" s="35"/>
      <c r="E33" s="30"/>
      <c r="F33" s="333"/>
      <c r="G33" s="30"/>
      <c r="H33" s="333"/>
      <c r="I33" s="30"/>
      <c r="J33" s="333"/>
      <c r="K33" s="30"/>
      <c r="N33" s="29"/>
    </row>
    <row r="34" spans="3:14" x14ac:dyDescent="0.3">
      <c r="C34" s="72">
        <v>43952</v>
      </c>
      <c r="D34" s="35"/>
      <c r="E34" s="30"/>
      <c r="F34" s="333"/>
      <c r="G34" s="30"/>
      <c r="H34" s="333"/>
      <c r="I34" s="30"/>
      <c r="J34" s="333"/>
      <c r="K34" s="30"/>
      <c r="N34" s="29"/>
    </row>
    <row r="35" spans="3:14" x14ac:dyDescent="0.3">
      <c r="C35" s="72">
        <v>43983</v>
      </c>
      <c r="D35" s="35"/>
      <c r="E35" s="30"/>
      <c r="F35" s="333"/>
      <c r="G35" s="30"/>
      <c r="H35" s="333"/>
      <c r="I35" s="30"/>
      <c r="J35" s="333"/>
      <c r="K35" s="30"/>
      <c r="N35" s="29"/>
    </row>
    <row r="36" spans="3:14" x14ac:dyDescent="0.3">
      <c r="C36" s="72">
        <v>44013</v>
      </c>
      <c r="D36" s="35"/>
      <c r="E36" s="30"/>
      <c r="F36" s="333"/>
      <c r="G36" s="30"/>
      <c r="H36" s="333"/>
      <c r="I36" s="30"/>
      <c r="J36" s="333"/>
      <c r="K36" s="30"/>
      <c r="N36" s="29"/>
    </row>
    <row r="37" spans="3:14" x14ac:dyDescent="0.3">
      <c r="C37" s="72">
        <v>44044</v>
      </c>
      <c r="D37" s="35"/>
      <c r="E37" s="30"/>
      <c r="F37" s="333"/>
      <c r="G37" s="30"/>
      <c r="H37" s="333"/>
      <c r="I37" s="30"/>
      <c r="J37" s="333"/>
      <c r="K37" s="30"/>
      <c r="N37" s="29"/>
    </row>
    <row r="38" spans="3:14" x14ac:dyDescent="0.3">
      <c r="C38" s="72">
        <v>44075</v>
      </c>
      <c r="D38" s="35"/>
      <c r="E38" s="30"/>
      <c r="F38" s="333"/>
      <c r="G38" s="30"/>
      <c r="H38" s="333"/>
      <c r="I38" s="30"/>
      <c r="J38" s="333"/>
      <c r="K38" s="30"/>
      <c r="N38" s="29"/>
    </row>
    <row r="39" spans="3:14" x14ac:dyDescent="0.3">
      <c r="C39" s="72">
        <v>44105</v>
      </c>
      <c r="D39" s="35"/>
      <c r="E39" s="30"/>
      <c r="F39" s="333"/>
      <c r="G39" s="30"/>
      <c r="H39" s="333"/>
      <c r="I39" s="30"/>
      <c r="J39" s="333"/>
      <c r="K39" s="30"/>
      <c r="N39" s="29"/>
    </row>
    <row r="40" spans="3:14" x14ac:dyDescent="0.3">
      <c r="C40" s="72">
        <v>44136</v>
      </c>
      <c r="D40" s="35"/>
      <c r="E40" s="30"/>
      <c r="F40" s="333"/>
      <c r="G40" s="30"/>
      <c r="H40" s="333"/>
      <c r="I40" s="30"/>
      <c r="J40" s="333"/>
      <c r="K40" s="30"/>
      <c r="N40" s="29"/>
    </row>
    <row r="41" spans="3:14" ht="12.9" thickBot="1" x14ac:dyDescent="0.35">
      <c r="C41" s="73">
        <v>44166</v>
      </c>
      <c r="D41" s="35"/>
      <c r="E41" s="33"/>
      <c r="F41" s="334"/>
      <c r="G41" s="33"/>
      <c r="H41" s="334"/>
      <c r="I41" s="33"/>
      <c r="J41" s="334"/>
      <c r="K41" s="33"/>
      <c r="N41" s="29"/>
    </row>
    <row r="42" spans="3:14" x14ac:dyDescent="0.3">
      <c r="C42" s="71">
        <v>44197</v>
      </c>
      <c r="D42" s="35"/>
      <c r="E42" s="28"/>
      <c r="F42" s="335"/>
      <c r="G42" s="28"/>
      <c r="H42" s="335"/>
      <c r="I42" s="28"/>
      <c r="J42" s="335"/>
      <c r="K42" s="28"/>
      <c r="N42" s="29"/>
    </row>
    <row r="43" spans="3:14" ht="12.9" thickBot="1" x14ac:dyDescent="0.35">
      <c r="C43" s="73">
        <v>44228</v>
      </c>
      <c r="D43" s="35"/>
      <c r="E43" s="31"/>
      <c r="F43" s="336"/>
      <c r="G43" s="31"/>
      <c r="H43" s="336"/>
      <c r="I43" s="31"/>
      <c r="J43" s="336"/>
      <c r="K43" s="31"/>
      <c r="N43" s="29"/>
    </row>
    <row r="44" spans="3:14" x14ac:dyDescent="0.3">
      <c r="C44" s="330"/>
      <c r="D44" s="35"/>
      <c r="E44" s="29"/>
      <c r="F44" s="29"/>
      <c r="G44" s="29"/>
      <c r="H44" s="29"/>
      <c r="I44" s="29"/>
      <c r="J44" s="29"/>
      <c r="K44" s="29"/>
      <c r="N44" s="29"/>
    </row>
    <row r="45" spans="3:14" ht="12.9" thickBot="1" x14ac:dyDescent="0.35">
      <c r="C45" s="34"/>
      <c r="D45" s="35"/>
      <c r="E45" s="29"/>
      <c r="F45" s="29"/>
      <c r="G45" s="29"/>
      <c r="H45" s="29"/>
      <c r="I45" s="29"/>
      <c r="J45" s="29"/>
      <c r="K45" s="29"/>
      <c r="N45" s="29"/>
    </row>
    <row r="46" spans="3:14" ht="50.25" customHeight="1" thickBot="1" x14ac:dyDescent="0.35">
      <c r="C46" s="57" t="s">
        <v>8</v>
      </c>
      <c r="D46" s="59"/>
      <c r="E46" s="346" t="str">
        <f t="shared" ref="E46:K46" si="0">+E5</f>
        <v>Producción</v>
      </c>
      <c r="F46" s="24" t="str">
        <f t="shared" si="0"/>
        <v>Autoconsumo</v>
      </c>
      <c r="G46" s="331" t="str">
        <f t="shared" si="0"/>
        <v>Ventas de Producción Propia</v>
      </c>
      <c r="H46" s="24" t="str">
        <f t="shared" si="0"/>
        <v>Exportaciones</v>
      </c>
      <c r="I46" s="347" t="str">
        <f t="shared" si="0"/>
        <v>Producción Contratada a Terceros</v>
      </c>
      <c r="J46" s="24" t="str">
        <f t="shared" si="0"/>
        <v>Ventas de Producción Contratada a Terceros</v>
      </c>
      <c r="K46" s="45" t="str">
        <f t="shared" si="0"/>
        <v>Producción para Terceros</v>
      </c>
      <c r="L46" s="45" t="s">
        <v>150</v>
      </c>
      <c r="M46" s="45" t="s">
        <v>97</v>
      </c>
      <c r="N46" s="60"/>
    </row>
    <row r="47" spans="3:14" ht="12.9" thickBot="1" x14ac:dyDescent="0.35">
      <c r="C47" s="53">
        <v>2016</v>
      </c>
      <c r="D47" s="61"/>
      <c r="F47" s="62"/>
      <c r="G47" s="62"/>
      <c r="H47" s="63"/>
      <c r="I47" s="36"/>
      <c r="J47" s="36"/>
      <c r="K47" s="36"/>
      <c r="L47" s="337"/>
      <c r="M47" s="36"/>
      <c r="N47" s="27"/>
    </row>
    <row r="48" spans="3:14" x14ac:dyDescent="0.3">
      <c r="C48" s="47">
        <v>2017</v>
      </c>
      <c r="D48" s="61"/>
      <c r="E48" s="48"/>
      <c r="F48" s="339"/>
      <c r="G48" s="48"/>
      <c r="H48" s="339"/>
      <c r="I48" s="48"/>
      <c r="J48" s="339"/>
      <c r="K48" s="48"/>
      <c r="L48" s="339"/>
      <c r="M48" s="65"/>
      <c r="N48" s="27"/>
    </row>
    <row r="49" spans="3:14" x14ac:dyDescent="0.3">
      <c r="C49" s="49">
        <v>2018</v>
      </c>
      <c r="D49" s="64"/>
      <c r="E49" s="50"/>
      <c r="F49" s="340"/>
      <c r="G49" s="50"/>
      <c r="H49" s="340"/>
      <c r="I49" s="50"/>
      <c r="J49" s="340"/>
      <c r="K49" s="50"/>
      <c r="L49" s="340"/>
      <c r="M49" s="66"/>
    </row>
    <row r="50" spans="3:14" x14ac:dyDescent="0.3">
      <c r="C50" s="49">
        <v>2019</v>
      </c>
      <c r="D50" s="64"/>
      <c r="E50" s="50"/>
      <c r="F50" s="340"/>
      <c r="G50" s="50"/>
      <c r="H50" s="340"/>
      <c r="I50" s="50"/>
      <c r="J50" s="340"/>
      <c r="K50" s="50"/>
      <c r="L50" s="340"/>
      <c r="M50" s="66"/>
    </row>
    <row r="51" spans="3:14" ht="12.9" thickBot="1" x14ac:dyDescent="0.35">
      <c r="C51" s="51">
        <v>2020</v>
      </c>
      <c r="D51" s="64"/>
      <c r="E51" s="52"/>
      <c r="F51" s="341"/>
      <c r="G51" s="52"/>
      <c r="H51" s="341"/>
      <c r="I51" s="52"/>
      <c r="J51" s="341"/>
      <c r="K51" s="52"/>
      <c r="L51" s="341"/>
      <c r="M51" s="344"/>
    </row>
    <row r="52" spans="3:14" x14ac:dyDescent="0.3">
      <c r="C52" s="348" t="s">
        <v>202</v>
      </c>
      <c r="D52" s="64"/>
      <c r="E52" s="54"/>
      <c r="F52" s="235"/>
      <c r="G52" s="54"/>
      <c r="H52" s="235"/>
      <c r="I52" s="54"/>
      <c r="J52" s="235"/>
      <c r="K52" s="54"/>
      <c r="L52" s="235"/>
      <c r="M52" s="338"/>
    </row>
    <row r="53" spans="3:14" ht="12.9" thickBot="1" x14ac:dyDescent="0.35">
      <c r="C53" s="349" t="s">
        <v>203</v>
      </c>
      <c r="D53" s="61"/>
      <c r="E53" s="52"/>
      <c r="F53" s="343"/>
      <c r="G53" s="345"/>
      <c r="H53" s="342"/>
      <c r="I53" s="55"/>
      <c r="J53" s="342"/>
      <c r="K53" s="55"/>
      <c r="L53" s="342"/>
      <c r="M53" s="68"/>
    </row>
    <row r="54" spans="3:14" x14ac:dyDescent="0.3">
      <c r="N54" s="38"/>
    </row>
    <row r="55" spans="3:14" x14ac:dyDescent="0.3">
      <c r="K55" s="69"/>
      <c r="N55" s="38"/>
    </row>
    <row r="56" spans="3:14" x14ac:dyDescent="0.3">
      <c r="K56" s="69"/>
      <c r="N56" s="38"/>
    </row>
    <row r="57" spans="3:14" x14ac:dyDescent="0.3">
      <c r="K57" s="69"/>
      <c r="N57" s="38"/>
    </row>
    <row r="58" spans="3:14" x14ac:dyDescent="0.3">
      <c r="K58" s="69"/>
      <c r="N58" s="38"/>
    </row>
    <row r="59" spans="3:14" x14ac:dyDescent="0.3">
      <c r="N59" s="38"/>
    </row>
    <row r="60" spans="3:14" x14ac:dyDescent="0.3">
      <c r="N60" s="38"/>
    </row>
    <row r="61" spans="3:14" x14ac:dyDescent="0.3">
      <c r="N61" s="38"/>
    </row>
    <row r="62" spans="3:14" x14ac:dyDescent="0.3">
      <c r="N62" s="38"/>
    </row>
    <row r="63" spans="3:14" x14ac:dyDescent="0.3">
      <c r="N63" s="38"/>
    </row>
    <row r="64" spans="3:14" x14ac:dyDescent="0.3">
      <c r="N64" s="38"/>
    </row>
    <row r="65" spans="14:14" x14ac:dyDescent="0.3">
      <c r="N65" s="38"/>
    </row>
    <row r="66" spans="14:14" x14ac:dyDescent="0.3">
      <c r="N66" s="38"/>
    </row>
    <row r="67" spans="14:14" x14ac:dyDescent="0.3">
      <c r="N67" s="38"/>
    </row>
    <row r="68" spans="14:14" x14ac:dyDescent="0.3">
      <c r="N68" s="38"/>
    </row>
    <row r="69" spans="14:14" x14ac:dyDescent="0.3">
      <c r="N69" s="38"/>
    </row>
    <row r="70" spans="14:14" x14ac:dyDescent="0.3">
      <c r="N70" s="38"/>
    </row>
    <row r="71" spans="14:14" x14ac:dyDescent="0.3">
      <c r="N71" s="38"/>
    </row>
    <row r="72" spans="14:14" x14ac:dyDescent="0.3">
      <c r="N72" s="38"/>
    </row>
    <row r="73" spans="14:14" x14ac:dyDescent="0.3">
      <c r="N73" s="38"/>
    </row>
    <row r="74" spans="14:14" x14ac:dyDescent="0.3">
      <c r="N74" s="38"/>
    </row>
    <row r="75" spans="14:14" x14ac:dyDescent="0.3">
      <c r="N75" s="38"/>
    </row>
    <row r="76" spans="14:14" x14ac:dyDescent="0.3">
      <c r="N76" s="38"/>
    </row>
    <row r="77" spans="14:14" x14ac:dyDescent="0.3">
      <c r="N77" s="38"/>
    </row>
    <row r="78" spans="14:14" x14ac:dyDescent="0.3">
      <c r="N78" s="38"/>
    </row>
    <row r="79" spans="14:14" x14ac:dyDescent="0.3">
      <c r="N79" s="38"/>
    </row>
    <row r="80" spans="14:14" x14ac:dyDescent="0.3">
      <c r="N80" s="38"/>
    </row>
    <row r="81" spans="14:14" x14ac:dyDescent="0.3">
      <c r="N81" s="38"/>
    </row>
    <row r="82" spans="14:14" x14ac:dyDescent="0.3">
      <c r="N82" s="38"/>
    </row>
    <row r="83" spans="14:14" x14ac:dyDescent="0.3">
      <c r="N83" s="38"/>
    </row>
    <row r="84" spans="14:14" x14ac:dyDescent="0.3">
      <c r="N84" s="38"/>
    </row>
    <row r="85" spans="14:14" x14ac:dyDescent="0.3">
      <c r="N85" s="38"/>
    </row>
    <row r="86" spans="14:14" x14ac:dyDescent="0.3">
      <c r="N86" s="38"/>
    </row>
    <row r="87" spans="14:14" x14ac:dyDescent="0.3">
      <c r="N87" s="38"/>
    </row>
    <row r="88" spans="14:14" x14ac:dyDescent="0.3">
      <c r="N88" s="38"/>
    </row>
    <row r="89" spans="14:14" x14ac:dyDescent="0.3">
      <c r="N89" s="38"/>
    </row>
    <row r="90" spans="14:14" x14ac:dyDescent="0.3">
      <c r="N90" s="38"/>
    </row>
    <row r="91" spans="14:14" x14ac:dyDescent="0.3">
      <c r="N91" s="38"/>
    </row>
    <row r="92" spans="14:14" x14ac:dyDescent="0.3">
      <c r="N92" s="38"/>
    </row>
    <row r="93" spans="14:14" x14ac:dyDescent="0.3">
      <c r="N93" s="38"/>
    </row>
    <row r="94" spans="14:14" x14ac:dyDescent="0.3">
      <c r="N94" s="38"/>
    </row>
    <row r="95" spans="14:14" x14ac:dyDescent="0.3">
      <c r="N95" s="38"/>
    </row>
    <row r="96" spans="14:14" x14ac:dyDescent="0.3">
      <c r="N96" s="38"/>
    </row>
    <row r="97" spans="14:14" x14ac:dyDescent="0.3">
      <c r="N97" s="38"/>
    </row>
    <row r="98" spans="14:14" x14ac:dyDescent="0.3">
      <c r="N98" s="38"/>
    </row>
    <row r="99" spans="14:14" x14ac:dyDescent="0.3">
      <c r="N99" s="38"/>
    </row>
    <row r="100" spans="14:14" x14ac:dyDescent="0.3">
      <c r="N100" s="38"/>
    </row>
    <row r="101" spans="14:14" x14ac:dyDescent="0.3">
      <c r="N101" s="38"/>
    </row>
    <row r="102" spans="14:14" x14ac:dyDescent="0.3">
      <c r="N102" s="38"/>
    </row>
    <row r="103" spans="14:14" x14ac:dyDescent="0.3">
      <c r="N103" s="38"/>
    </row>
  </sheetData>
  <sheetProtection formatCells="0" formatColumns="0" formatRows="0"/>
  <protectedRanges>
    <protectedRange sqref="N6:N29 E49:N53 E6:K29 E48:M48" name="Rango2_1"/>
    <protectedRange sqref="E48:M53" name="Rango1_1"/>
  </protectedRanges>
  <mergeCells count="3">
    <mergeCell ref="C3:K3"/>
    <mergeCell ref="C1:K1"/>
    <mergeCell ref="C2:K2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64" orientation="landscape" r:id="rId1"/>
  <headerFooter alignWithMargins="0">
    <oddHeader>&amp;R2021 - Año de Homenaje al Premio Nobel de Medicina Dr. César Milstein.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B1:P103"/>
  <sheetViews>
    <sheetView workbookViewId="0">
      <selection activeCell="C1" sqref="C1:N55"/>
    </sheetView>
  </sheetViews>
  <sheetFormatPr baseColWidth="10" defaultColWidth="13.69140625" defaultRowHeight="12.45" x14ac:dyDescent="0.3"/>
  <cols>
    <col min="1" max="1" width="1" style="44" customWidth="1"/>
    <col min="2" max="2" width="3" style="41" customWidth="1"/>
    <col min="3" max="3" width="14.53515625" style="44" customWidth="1"/>
    <col min="4" max="4" width="1.69140625" style="44" customWidth="1"/>
    <col min="5" max="11" width="13.69140625" style="44" customWidth="1"/>
    <col min="12" max="12" width="13.53515625" style="44" customWidth="1"/>
    <col min="13" max="13" width="13.69140625" style="44" customWidth="1"/>
    <col min="14" max="14" width="1.69140625" style="58" customWidth="1"/>
    <col min="15" max="16" width="11.3828125" style="39" customWidth="1"/>
    <col min="17" max="16384" width="13.69140625" style="44"/>
  </cols>
  <sheetData>
    <row r="1" spans="3:16" x14ac:dyDescent="0.3">
      <c r="C1" s="458" t="s">
        <v>232</v>
      </c>
      <c r="D1" s="458"/>
      <c r="E1" s="458"/>
      <c r="F1" s="458"/>
      <c r="G1" s="458"/>
      <c r="H1" s="458"/>
      <c r="I1" s="458"/>
      <c r="J1" s="458"/>
      <c r="K1" s="458"/>
    </row>
    <row r="2" spans="3:16" x14ac:dyDescent="0.3">
      <c r="C2" s="457" t="s">
        <v>233</v>
      </c>
      <c r="D2" s="457"/>
      <c r="E2" s="457"/>
      <c r="F2" s="457"/>
      <c r="G2" s="457"/>
      <c r="H2" s="457"/>
      <c r="I2" s="457"/>
      <c r="J2" s="457"/>
      <c r="K2" s="457"/>
    </row>
    <row r="3" spans="3:16" x14ac:dyDescent="0.3">
      <c r="C3" s="457" t="s">
        <v>204</v>
      </c>
      <c r="D3" s="457"/>
      <c r="E3" s="457"/>
      <c r="F3" s="457"/>
      <c r="G3" s="457"/>
      <c r="H3" s="457"/>
      <c r="I3" s="457"/>
      <c r="J3" s="457"/>
      <c r="K3" s="457"/>
      <c r="L3" s="319"/>
      <c r="M3" s="319"/>
      <c r="O3" s="44"/>
      <c r="P3" s="44"/>
    </row>
    <row r="4" spans="3:16" s="41" customFormat="1" ht="10.5" customHeight="1" thickBot="1" x14ac:dyDescent="0.35">
      <c r="C4" s="40"/>
      <c r="D4" s="40"/>
      <c r="E4" s="40"/>
      <c r="F4" s="40"/>
      <c r="G4" s="40"/>
      <c r="H4" s="40"/>
      <c r="I4" s="40"/>
      <c r="J4" s="40"/>
      <c r="K4" s="40"/>
      <c r="L4" s="40"/>
      <c r="N4" s="38"/>
    </row>
    <row r="5" spans="3:16" ht="50.15" thickBot="1" x14ac:dyDescent="0.35">
      <c r="C5" s="251" t="s">
        <v>109</v>
      </c>
      <c r="D5" s="25"/>
      <c r="E5" s="24" t="s">
        <v>17</v>
      </c>
      <c r="F5" s="331" t="s">
        <v>18</v>
      </c>
      <c r="G5" s="24" t="s">
        <v>114</v>
      </c>
      <c r="H5" s="331" t="s">
        <v>110</v>
      </c>
      <c r="I5" s="24" t="s">
        <v>111</v>
      </c>
      <c r="J5" s="331" t="s">
        <v>115</v>
      </c>
      <c r="K5" s="24" t="s">
        <v>112</v>
      </c>
      <c r="L5" s="41"/>
      <c r="M5" s="41"/>
      <c r="N5" s="26"/>
      <c r="O5" s="42"/>
    </row>
    <row r="6" spans="3:16" x14ac:dyDescent="0.3">
      <c r="C6" s="71">
        <v>43101</v>
      </c>
      <c r="D6" s="35"/>
      <c r="E6" s="32"/>
      <c r="F6" s="332"/>
      <c r="G6" s="32"/>
      <c r="H6" s="332"/>
      <c r="I6" s="32"/>
      <c r="J6" s="332"/>
      <c r="K6" s="32"/>
      <c r="N6" s="29"/>
    </row>
    <row r="7" spans="3:16" x14ac:dyDescent="0.3">
      <c r="C7" s="72">
        <v>43132</v>
      </c>
      <c r="D7" s="35"/>
      <c r="E7" s="30"/>
      <c r="F7" s="333"/>
      <c r="G7" s="30"/>
      <c r="H7" s="333"/>
      <c r="I7" s="30"/>
      <c r="J7" s="333"/>
      <c r="K7" s="30"/>
      <c r="N7" s="29"/>
    </row>
    <row r="8" spans="3:16" x14ac:dyDescent="0.3">
      <c r="C8" s="72">
        <v>43160</v>
      </c>
      <c r="D8" s="35"/>
      <c r="E8" s="30"/>
      <c r="F8" s="333"/>
      <c r="G8" s="30"/>
      <c r="H8" s="333"/>
      <c r="I8" s="30"/>
      <c r="J8" s="333"/>
      <c r="K8" s="30"/>
      <c r="N8" s="29"/>
    </row>
    <row r="9" spans="3:16" x14ac:dyDescent="0.3">
      <c r="C9" s="72">
        <v>43191</v>
      </c>
      <c r="D9" s="35"/>
      <c r="E9" s="30"/>
      <c r="F9" s="333"/>
      <c r="G9" s="30"/>
      <c r="H9" s="333"/>
      <c r="I9" s="30"/>
      <c r="J9" s="333"/>
      <c r="K9" s="30"/>
      <c r="N9" s="29"/>
    </row>
    <row r="10" spans="3:16" x14ac:dyDescent="0.3">
      <c r="C10" s="72">
        <v>43221</v>
      </c>
      <c r="D10" s="35"/>
      <c r="E10" s="30"/>
      <c r="F10" s="333"/>
      <c r="G10" s="30"/>
      <c r="H10" s="333"/>
      <c r="I10" s="30"/>
      <c r="J10" s="333"/>
      <c r="K10" s="30"/>
      <c r="N10" s="29"/>
    </row>
    <row r="11" spans="3:16" x14ac:dyDescent="0.3">
      <c r="C11" s="72">
        <v>43252</v>
      </c>
      <c r="D11" s="35"/>
      <c r="E11" s="30"/>
      <c r="F11" s="333"/>
      <c r="G11" s="30"/>
      <c r="H11" s="333"/>
      <c r="I11" s="30"/>
      <c r="J11" s="333"/>
      <c r="K11" s="30"/>
      <c r="N11" s="29"/>
    </row>
    <row r="12" spans="3:16" x14ac:dyDescent="0.3">
      <c r="C12" s="72">
        <v>43282</v>
      </c>
      <c r="D12" s="35"/>
      <c r="E12" s="30"/>
      <c r="F12" s="333"/>
      <c r="G12" s="30"/>
      <c r="H12" s="333"/>
      <c r="I12" s="30"/>
      <c r="J12" s="333"/>
      <c r="K12" s="30"/>
      <c r="N12" s="29"/>
    </row>
    <row r="13" spans="3:16" x14ac:dyDescent="0.3">
      <c r="C13" s="72">
        <v>43313</v>
      </c>
      <c r="D13" s="35"/>
      <c r="E13" s="30"/>
      <c r="F13" s="333"/>
      <c r="G13" s="30"/>
      <c r="H13" s="333"/>
      <c r="I13" s="30"/>
      <c r="J13" s="333"/>
      <c r="K13" s="30"/>
      <c r="N13" s="29"/>
    </row>
    <row r="14" spans="3:16" x14ac:dyDescent="0.3">
      <c r="C14" s="72">
        <v>43344</v>
      </c>
      <c r="D14" s="35"/>
      <c r="E14" s="30"/>
      <c r="F14" s="333"/>
      <c r="G14" s="30"/>
      <c r="H14" s="333"/>
      <c r="I14" s="30"/>
      <c r="J14" s="333"/>
      <c r="K14" s="30"/>
      <c r="N14" s="29"/>
    </row>
    <row r="15" spans="3:16" x14ac:dyDescent="0.3">
      <c r="C15" s="72">
        <v>43374</v>
      </c>
      <c r="D15" s="35"/>
      <c r="E15" s="30"/>
      <c r="F15" s="333"/>
      <c r="G15" s="30"/>
      <c r="H15" s="333"/>
      <c r="I15" s="30"/>
      <c r="J15" s="333"/>
      <c r="K15" s="30"/>
      <c r="N15" s="29"/>
    </row>
    <row r="16" spans="3:16" x14ac:dyDescent="0.3">
      <c r="C16" s="72">
        <v>43405</v>
      </c>
      <c r="D16" s="35"/>
      <c r="E16" s="30"/>
      <c r="F16" s="333"/>
      <c r="G16" s="30"/>
      <c r="H16" s="333"/>
      <c r="I16" s="30"/>
      <c r="J16" s="333"/>
      <c r="K16" s="30"/>
      <c r="N16" s="29"/>
    </row>
    <row r="17" spans="3:14" ht="12.9" thickBot="1" x14ac:dyDescent="0.35">
      <c r="C17" s="73">
        <v>43435</v>
      </c>
      <c r="D17" s="35"/>
      <c r="E17" s="33"/>
      <c r="F17" s="334"/>
      <c r="G17" s="33"/>
      <c r="H17" s="334"/>
      <c r="I17" s="33"/>
      <c r="J17" s="334"/>
      <c r="K17" s="33"/>
      <c r="N17" s="29"/>
    </row>
    <row r="18" spans="3:14" x14ac:dyDescent="0.3">
      <c r="C18" s="71">
        <v>43466</v>
      </c>
      <c r="D18" s="35"/>
      <c r="E18" s="28"/>
      <c r="F18" s="335"/>
      <c r="G18" s="28"/>
      <c r="H18" s="335"/>
      <c r="I18" s="28"/>
      <c r="J18" s="335"/>
      <c r="K18" s="28"/>
      <c r="N18" s="29"/>
    </row>
    <row r="19" spans="3:14" x14ac:dyDescent="0.3">
      <c r="C19" s="72">
        <v>43497</v>
      </c>
      <c r="D19" s="35"/>
      <c r="E19" s="30"/>
      <c r="F19" s="333"/>
      <c r="G19" s="30"/>
      <c r="H19" s="333"/>
      <c r="I19" s="30"/>
      <c r="J19" s="333"/>
      <c r="K19" s="30"/>
      <c r="N19" s="29"/>
    </row>
    <row r="20" spans="3:14" x14ac:dyDescent="0.3">
      <c r="C20" s="72">
        <v>43525</v>
      </c>
      <c r="D20" s="35"/>
      <c r="E20" s="30"/>
      <c r="F20" s="333"/>
      <c r="G20" s="30"/>
      <c r="H20" s="333"/>
      <c r="I20" s="30"/>
      <c r="J20" s="333"/>
      <c r="K20" s="30"/>
      <c r="N20" s="29"/>
    </row>
    <row r="21" spans="3:14" x14ac:dyDescent="0.3">
      <c r="C21" s="72">
        <v>43556</v>
      </c>
      <c r="D21" s="35"/>
      <c r="E21" s="30"/>
      <c r="F21" s="333"/>
      <c r="G21" s="30"/>
      <c r="H21" s="333"/>
      <c r="I21" s="30"/>
      <c r="J21" s="333"/>
      <c r="K21" s="30"/>
      <c r="N21" s="29"/>
    </row>
    <row r="22" spans="3:14" x14ac:dyDescent="0.3">
      <c r="C22" s="72">
        <v>43586</v>
      </c>
      <c r="D22" s="35"/>
      <c r="E22" s="30"/>
      <c r="F22" s="333"/>
      <c r="G22" s="30"/>
      <c r="H22" s="333"/>
      <c r="I22" s="30"/>
      <c r="J22" s="333"/>
      <c r="K22" s="30"/>
      <c r="N22" s="29"/>
    </row>
    <row r="23" spans="3:14" x14ac:dyDescent="0.3">
      <c r="C23" s="72">
        <v>43617</v>
      </c>
      <c r="D23" s="35"/>
      <c r="E23" s="30"/>
      <c r="F23" s="333"/>
      <c r="G23" s="30"/>
      <c r="H23" s="333"/>
      <c r="I23" s="30"/>
      <c r="J23" s="333"/>
      <c r="K23" s="30"/>
      <c r="N23" s="29"/>
    </row>
    <row r="24" spans="3:14" x14ac:dyDescent="0.3">
      <c r="C24" s="72">
        <v>43647</v>
      </c>
      <c r="D24" s="35"/>
      <c r="E24" s="30"/>
      <c r="F24" s="333"/>
      <c r="G24" s="30"/>
      <c r="H24" s="333"/>
      <c r="I24" s="30"/>
      <c r="J24" s="333"/>
      <c r="K24" s="30"/>
      <c r="N24" s="29"/>
    </row>
    <row r="25" spans="3:14" x14ac:dyDescent="0.3">
      <c r="C25" s="72">
        <v>43678</v>
      </c>
      <c r="D25" s="35"/>
      <c r="E25" s="30"/>
      <c r="F25" s="333"/>
      <c r="G25" s="30"/>
      <c r="H25" s="333"/>
      <c r="I25" s="30"/>
      <c r="J25" s="333"/>
      <c r="K25" s="30"/>
      <c r="N25" s="29"/>
    </row>
    <row r="26" spans="3:14" x14ac:dyDescent="0.3">
      <c r="C26" s="72">
        <v>43709</v>
      </c>
      <c r="D26" s="35"/>
      <c r="E26" s="30"/>
      <c r="F26" s="333"/>
      <c r="G26" s="30"/>
      <c r="H26" s="333"/>
      <c r="I26" s="30"/>
      <c r="J26" s="333"/>
      <c r="K26" s="30"/>
      <c r="N26" s="29"/>
    </row>
    <row r="27" spans="3:14" x14ac:dyDescent="0.3">
      <c r="C27" s="72">
        <v>43739</v>
      </c>
      <c r="D27" s="35"/>
      <c r="E27" s="30"/>
      <c r="F27" s="333"/>
      <c r="G27" s="30"/>
      <c r="H27" s="333"/>
      <c r="I27" s="30"/>
      <c r="J27" s="333"/>
      <c r="K27" s="30"/>
      <c r="N27" s="29"/>
    </row>
    <row r="28" spans="3:14" x14ac:dyDescent="0.3">
      <c r="C28" s="72">
        <v>43770</v>
      </c>
      <c r="D28" s="35"/>
      <c r="E28" s="30"/>
      <c r="F28" s="333"/>
      <c r="G28" s="30"/>
      <c r="H28" s="333"/>
      <c r="I28" s="30"/>
      <c r="J28" s="333"/>
      <c r="K28" s="30"/>
      <c r="N28" s="29"/>
    </row>
    <row r="29" spans="3:14" ht="12.9" thickBot="1" x14ac:dyDescent="0.35">
      <c r="C29" s="73">
        <v>43800</v>
      </c>
      <c r="D29" s="35"/>
      <c r="E29" s="33"/>
      <c r="F29" s="334"/>
      <c r="G29" s="33"/>
      <c r="H29" s="334"/>
      <c r="I29" s="33"/>
      <c r="J29" s="334"/>
      <c r="K29" s="33"/>
      <c r="N29" s="29"/>
    </row>
    <row r="30" spans="3:14" x14ac:dyDescent="0.3">
      <c r="C30" s="71">
        <v>43831</v>
      </c>
      <c r="D30" s="35"/>
      <c r="E30" s="28"/>
      <c r="F30" s="335"/>
      <c r="G30" s="28"/>
      <c r="H30" s="335"/>
      <c r="I30" s="28"/>
      <c r="J30" s="335"/>
      <c r="K30" s="28"/>
      <c r="N30" s="29"/>
    </row>
    <row r="31" spans="3:14" x14ac:dyDescent="0.3">
      <c r="C31" s="72">
        <v>43862</v>
      </c>
      <c r="D31" s="35"/>
      <c r="E31" s="30"/>
      <c r="F31" s="333"/>
      <c r="G31" s="30"/>
      <c r="H31" s="333"/>
      <c r="I31" s="30"/>
      <c r="J31" s="333"/>
      <c r="K31" s="30"/>
      <c r="N31" s="29"/>
    </row>
    <row r="32" spans="3:14" x14ac:dyDescent="0.3">
      <c r="C32" s="72">
        <v>43891</v>
      </c>
      <c r="D32" s="35"/>
      <c r="E32" s="30"/>
      <c r="F32" s="333"/>
      <c r="G32" s="30"/>
      <c r="H32" s="333"/>
      <c r="I32" s="30"/>
      <c r="J32" s="333"/>
      <c r="K32" s="30"/>
      <c r="N32" s="29"/>
    </row>
    <row r="33" spans="3:14" x14ac:dyDescent="0.3">
      <c r="C33" s="72">
        <v>43922</v>
      </c>
      <c r="D33" s="35"/>
      <c r="E33" s="30"/>
      <c r="F33" s="333"/>
      <c r="G33" s="30"/>
      <c r="H33" s="333"/>
      <c r="I33" s="30"/>
      <c r="J33" s="333"/>
      <c r="K33" s="30"/>
      <c r="N33" s="29"/>
    </row>
    <row r="34" spans="3:14" x14ac:dyDescent="0.3">
      <c r="C34" s="72">
        <v>43952</v>
      </c>
      <c r="D34" s="35"/>
      <c r="E34" s="30"/>
      <c r="F34" s="333"/>
      <c r="G34" s="30"/>
      <c r="H34" s="333"/>
      <c r="I34" s="30"/>
      <c r="J34" s="333"/>
      <c r="K34" s="30"/>
      <c r="N34" s="29"/>
    </row>
    <row r="35" spans="3:14" x14ac:dyDescent="0.3">
      <c r="C35" s="72">
        <v>43983</v>
      </c>
      <c r="D35" s="35"/>
      <c r="E35" s="30"/>
      <c r="F35" s="333"/>
      <c r="G35" s="30"/>
      <c r="H35" s="333"/>
      <c r="I35" s="30"/>
      <c r="J35" s="333"/>
      <c r="K35" s="30"/>
      <c r="N35" s="29"/>
    </row>
    <row r="36" spans="3:14" x14ac:dyDescent="0.3">
      <c r="C36" s="72">
        <v>44013</v>
      </c>
      <c r="D36" s="35"/>
      <c r="E36" s="30"/>
      <c r="F36" s="333"/>
      <c r="G36" s="30"/>
      <c r="H36" s="333"/>
      <c r="I36" s="30"/>
      <c r="J36" s="333"/>
      <c r="K36" s="30"/>
      <c r="N36" s="29"/>
    </row>
    <row r="37" spans="3:14" x14ac:dyDescent="0.3">
      <c r="C37" s="72">
        <v>44044</v>
      </c>
      <c r="D37" s="35"/>
      <c r="E37" s="30"/>
      <c r="F37" s="333"/>
      <c r="G37" s="30"/>
      <c r="H37" s="333"/>
      <c r="I37" s="30"/>
      <c r="J37" s="333"/>
      <c r="K37" s="30"/>
      <c r="N37" s="29"/>
    </row>
    <row r="38" spans="3:14" x14ac:dyDescent="0.3">
      <c r="C38" s="72">
        <v>44075</v>
      </c>
      <c r="D38" s="35"/>
      <c r="E38" s="30"/>
      <c r="F38" s="333"/>
      <c r="G38" s="30"/>
      <c r="H38" s="333"/>
      <c r="I38" s="30"/>
      <c r="J38" s="333"/>
      <c r="K38" s="30"/>
      <c r="N38" s="29"/>
    </row>
    <row r="39" spans="3:14" x14ac:dyDescent="0.3">
      <c r="C39" s="72">
        <v>44105</v>
      </c>
      <c r="D39" s="35"/>
      <c r="E39" s="30"/>
      <c r="F39" s="333"/>
      <c r="G39" s="30"/>
      <c r="H39" s="333"/>
      <c r="I39" s="30"/>
      <c r="J39" s="333"/>
      <c r="K39" s="30"/>
      <c r="N39" s="29"/>
    </row>
    <row r="40" spans="3:14" x14ac:dyDescent="0.3">
      <c r="C40" s="72">
        <v>44136</v>
      </c>
      <c r="D40" s="35"/>
      <c r="E40" s="30"/>
      <c r="F40" s="333"/>
      <c r="G40" s="30"/>
      <c r="H40" s="333"/>
      <c r="I40" s="30"/>
      <c r="J40" s="333"/>
      <c r="K40" s="30"/>
      <c r="N40" s="29"/>
    </row>
    <row r="41" spans="3:14" ht="12.9" thickBot="1" x14ac:dyDescent="0.35">
      <c r="C41" s="73">
        <v>44166</v>
      </c>
      <c r="D41" s="35"/>
      <c r="E41" s="33"/>
      <c r="F41" s="334"/>
      <c r="G41" s="33"/>
      <c r="H41" s="334"/>
      <c r="I41" s="33"/>
      <c r="J41" s="334"/>
      <c r="K41" s="33"/>
      <c r="N41" s="29"/>
    </row>
    <row r="42" spans="3:14" x14ac:dyDescent="0.3">
      <c r="C42" s="71">
        <v>44197</v>
      </c>
      <c r="D42" s="35"/>
      <c r="E42" s="28"/>
      <c r="F42" s="335"/>
      <c r="G42" s="28"/>
      <c r="H42" s="335"/>
      <c r="I42" s="28"/>
      <c r="J42" s="335"/>
      <c r="K42" s="28"/>
      <c r="N42" s="29"/>
    </row>
    <row r="43" spans="3:14" ht="12.9" thickBot="1" x14ac:dyDescent="0.35">
      <c r="C43" s="73">
        <v>44228</v>
      </c>
      <c r="D43" s="35"/>
      <c r="E43" s="31"/>
      <c r="F43" s="336"/>
      <c r="G43" s="31"/>
      <c r="H43" s="336"/>
      <c r="I43" s="31"/>
      <c r="J43" s="336"/>
      <c r="K43" s="31"/>
      <c r="N43" s="29"/>
    </row>
    <row r="44" spans="3:14" x14ac:dyDescent="0.3">
      <c r="C44" s="330"/>
      <c r="D44" s="35"/>
      <c r="E44" s="29"/>
      <c r="F44" s="29"/>
      <c r="G44" s="29"/>
      <c r="H44" s="29"/>
      <c r="I44" s="29"/>
      <c r="J44" s="29"/>
      <c r="K44" s="29"/>
      <c r="N44" s="29"/>
    </row>
    <row r="45" spans="3:14" ht="12.9" thickBot="1" x14ac:dyDescent="0.35">
      <c r="C45" s="34"/>
      <c r="D45" s="35"/>
      <c r="E45" s="29"/>
      <c r="F45" s="29"/>
      <c r="G45" s="29"/>
      <c r="H45" s="29"/>
      <c r="I45" s="29"/>
      <c r="J45" s="29"/>
      <c r="K45" s="29"/>
      <c r="N45" s="29"/>
    </row>
    <row r="46" spans="3:14" ht="50.25" customHeight="1" thickBot="1" x14ac:dyDescent="0.35">
      <c r="C46" s="57" t="s">
        <v>8</v>
      </c>
      <c r="D46" s="59"/>
      <c r="E46" s="346" t="str">
        <f t="shared" ref="E46:K46" si="0">+E5</f>
        <v>Producción</v>
      </c>
      <c r="F46" s="24" t="str">
        <f t="shared" si="0"/>
        <v>Autoconsumo</v>
      </c>
      <c r="G46" s="331" t="str">
        <f t="shared" si="0"/>
        <v>Ventas de Producción Propia</v>
      </c>
      <c r="H46" s="24" t="str">
        <f t="shared" si="0"/>
        <v>Exportaciones</v>
      </c>
      <c r="I46" s="347" t="str">
        <f t="shared" si="0"/>
        <v>Producción Contratada a Terceros</v>
      </c>
      <c r="J46" s="24" t="str">
        <f t="shared" si="0"/>
        <v>Ventas de Producción Contratada a Terceros</v>
      </c>
      <c r="K46" s="45" t="str">
        <f t="shared" si="0"/>
        <v>Producción para Terceros</v>
      </c>
      <c r="L46" s="45" t="s">
        <v>150</v>
      </c>
      <c r="M46" s="45" t="s">
        <v>97</v>
      </c>
      <c r="N46" s="60"/>
    </row>
    <row r="47" spans="3:14" ht="12.9" thickBot="1" x14ac:dyDescent="0.35">
      <c r="C47" s="53">
        <v>2016</v>
      </c>
      <c r="D47" s="61"/>
      <c r="F47" s="62"/>
      <c r="G47" s="62"/>
      <c r="H47" s="63"/>
      <c r="I47" s="36"/>
      <c r="J47" s="36"/>
      <c r="K47" s="36"/>
      <c r="L47" s="337"/>
      <c r="M47" s="36"/>
      <c r="N47" s="27"/>
    </row>
    <row r="48" spans="3:14" x14ac:dyDescent="0.3">
      <c r="C48" s="47">
        <v>2017</v>
      </c>
      <c r="D48" s="61"/>
      <c r="E48" s="48"/>
      <c r="F48" s="339"/>
      <c r="G48" s="48"/>
      <c r="H48" s="339"/>
      <c r="I48" s="48"/>
      <c r="J48" s="339"/>
      <c r="K48" s="48"/>
      <c r="L48" s="339"/>
      <c r="M48" s="65"/>
      <c r="N48" s="27"/>
    </row>
    <row r="49" spans="3:14" x14ac:dyDescent="0.3">
      <c r="C49" s="49">
        <v>2018</v>
      </c>
      <c r="D49" s="64"/>
      <c r="E49" s="50"/>
      <c r="F49" s="340"/>
      <c r="G49" s="50"/>
      <c r="H49" s="340"/>
      <c r="I49" s="50"/>
      <c r="J49" s="340"/>
      <c r="K49" s="50"/>
      <c r="L49" s="340"/>
      <c r="M49" s="66"/>
    </row>
    <row r="50" spans="3:14" x14ac:dyDescent="0.3">
      <c r="C50" s="49">
        <v>2019</v>
      </c>
      <c r="D50" s="64"/>
      <c r="E50" s="50"/>
      <c r="F50" s="340"/>
      <c r="G50" s="50"/>
      <c r="H50" s="340"/>
      <c r="I50" s="50"/>
      <c r="J50" s="340"/>
      <c r="K50" s="50"/>
      <c r="L50" s="340"/>
      <c r="M50" s="66"/>
    </row>
    <row r="51" spans="3:14" ht="12.9" thickBot="1" x14ac:dyDescent="0.35">
      <c r="C51" s="51">
        <v>2020</v>
      </c>
      <c r="D51" s="64"/>
      <c r="E51" s="52"/>
      <c r="F51" s="341"/>
      <c r="G51" s="52"/>
      <c r="H51" s="341"/>
      <c r="I51" s="52"/>
      <c r="J51" s="341"/>
      <c r="K51" s="52"/>
      <c r="L51" s="341"/>
      <c r="M51" s="344"/>
    </row>
    <row r="52" spans="3:14" x14ac:dyDescent="0.3">
      <c r="C52" s="348" t="s">
        <v>202</v>
      </c>
      <c r="D52" s="64"/>
      <c r="E52" s="54"/>
      <c r="F52" s="235"/>
      <c r="G52" s="54"/>
      <c r="H52" s="235"/>
      <c r="I52" s="54"/>
      <c r="J52" s="235"/>
      <c r="K52" s="54"/>
      <c r="L52" s="235"/>
      <c r="M52" s="338"/>
    </row>
    <row r="53" spans="3:14" ht="12.9" thickBot="1" x14ac:dyDescent="0.35">
      <c r="C53" s="349" t="s">
        <v>203</v>
      </c>
      <c r="D53" s="61"/>
      <c r="E53" s="52"/>
      <c r="F53" s="343"/>
      <c r="G53" s="345"/>
      <c r="H53" s="342"/>
      <c r="I53" s="55"/>
      <c r="J53" s="342"/>
      <c r="K53" s="55"/>
      <c r="L53" s="342"/>
      <c r="M53" s="68"/>
    </row>
    <row r="54" spans="3:14" x14ac:dyDescent="0.3">
      <c r="N54" s="38"/>
    </row>
    <row r="55" spans="3:14" x14ac:dyDescent="0.3">
      <c r="K55" s="69"/>
      <c r="N55" s="38"/>
    </row>
    <row r="56" spans="3:14" x14ac:dyDescent="0.3">
      <c r="K56" s="69"/>
      <c r="N56" s="38"/>
    </row>
    <row r="57" spans="3:14" x14ac:dyDescent="0.3">
      <c r="K57" s="69"/>
      <c r="N57" s="38"/>
    </row>
    <row r="58" spans="3:14" x14ac:dyDescent="0.3">
      <c r="K58" s="69"/>
      <c r="N58" s="38"/>
    </row>
    <row r="59" spans="3:14" x14ac:dyDescent="0.3">
      <c r="N59" s="38"/>
    </row>
    <row r="60" spans="3:14" x14ac:dyDescent="0.3">
      <c r="N60" s="38"/>
    </row>
    <row r="61" spans="3:14" x14ac:dyDescent="0.3">
      <c r="N61" s="38"/>
    </row>
    <row r="62" spans="3:14" x14ac:dyDescent="0.3">
      <c r="N62" s="38"/>
    </row>
    <row r="63" spans="3:14" x14ac:dyDescent="0.3">
      <c r="N63" s="38"/>
    </row>
    <row r="64" spans="3:14" x14ac:dyDescent="0.3">
      <c r="N64" s="38"/>
    </row>
    <row r="65" spans="14:14" x14ac:dyDescent="0.3">
      <c r="N65" s="38"/>
    </row>
    <row r="66" spans="14:14" x14ac:dyDescent="0.3">
      <c r="N66" s="38"/>
    </row>
    <row r="67" spans="14:14" x14ac:dyDescent="0.3">
      <c r="N67" s="38"/>
    </row>
    <row r="68" spans="14:14" x14ac:dyDescent="0.3">
      <c r="N68" s="38"/>
    </row>
    <row r="69" spans="14:14" x14ac:dyDescent="0.3">
      <c r="N69" s="38"/>
    </row>
    <row r="70" spans="14:14" x14ac:dyDescent="0.3">
      <c r="N70" s="38"/>
    </row>
    <row r="71" spans="14:14" x14ac:dyDescent="0.3">
      <c r="N71" s="38"/>
    </row>
    <row r="72" spans="14:14" x14ac:dyDescent="0.3">
      <c r="N72" s="38"/>
    </row>
    <row r="73" spans="14:14" x14ac:dyDescent="0.3">
      <c r="N73" s="38"/>
    </row>
    <row r="74" spans="14:14" x14ac:dyDescent="0.3">
      <c r="N74" s="38"/>
    </row>
    <row r="75" spans="14:14" x14ac:dyDescent="0.3">
      <c r="N75" s="38"/>
    </row>
    <row r="76" spans="14:14" x14ac:dyDescent="0.3">
      <c r="N76" s="38"/>
    </row>
    <row r="77" spans="14:14" x14ac:dyDescent="0.3">
      <c r="N77" s="38"/>
    </row>
    <row r="78" spans="14:14" x14ac:dyDescent="0.3">
      <c r="N78" s="38"/>
    </row>
    <row r="79" spans="14:14" x14ac:dyDescent="0.3">
      <c r="N79" s="38"/>
    </row>
    <row r="80" spans="14:14" x14ac:dyDescent="0.3">
      <c r="N80" s="38"/>
    </row>
    <row r="81" spans="14:14" x14ac:dyDescent="0.3">
      <c r="N81" s="38"/>
    </row>
    <row r="82" spans="14:14" x14ac:dyDescent="0.3">
      <c r="N82" s="38"/>
    </row>
    <row r="83" spans="14:14" x14ac:dyDescent="0.3">
      <c r="N83" s="38"/>
    </row>
    <row r="84" spans="14:14" x14ac:dyDescent="0.3">
      <c r="N84" s="38"/>
    </row>
    <row r="85" spans="14:14" x14ac:dyDescent="0.3">
      <c r="N85" s="38"/>
    </row>
    <row r="86" spans="14:14" x14ac:dyDescent="0.3">
      <c r="N86" s="38"/>
    </row>
    <row r="87" spans="14:14" x14ac:dyDescent="0.3">
      <c r="N87" s="38"/>
    </row>
    <row r="88" spans="14:14" x14ac:dyDescent="0.3">
      <c r="N88" s="38"/>
    </row>
    <row r="89" spans="14:14" x14ac:dyDescent="0.3">
      <c r="N89" s="38"/>
    </row>
    <row r="90" spans="14:14" x14ac:dyDescent="0.3">
      <c r="N90" s="38"/>
    </row>
    <row r="91" spans="14:14" x14ac:dyDescent="0.3">
      <c r="N91" s="38"/>
    </row>
    <row r="92" spans="14:14" x14ac:dyDescent="0.3">
      <c r="N92" s="38"/>
    </row>
    <row r="93" spans="14:14" x14ac:dyDescent="0.3">
      <c r="N93" s="38"/>
    </row>
    <row r="94" spans="14:14" x14ac:dyDescent="0.3">
      <c r="N94" s="38"/>
    </row>
    <row r="95" spans="14:14" x14ac:dyDescent="0.3">
      <c r="N95" s="38"/>
    </row>
    <row r="96" spans="14:14" x14ac:dyDescent="0.3">
      <c r="N96" s="38"/>
    </row>
    <row r="97" spans="14:14" x14ac:dyDescent="0.3">
      <c r="N97" s="38"/>
    </row>
    <row r="98" spans="14:14" x14ac:dyDescent="0.3">
      <c r="N98" s="38"/>
    </row>
    <row r="99" spans="14:14" x14ac:dyDescent="0.3">
      <c r="N99" s="38"/>
    </row>
    <row r="100" spans="14:14" x14ac:dyDescent="0.3">
      <c r="N100" s="38"/>
    </row>
    <row r="101" spans="14:14" x14ac:dyDescent="0.3">
      <c r="N101" s="38"/>
    </row>
    <row r="102" spans="14:14" x14ac:dyDescent="0.3">
      <c r="N102" s="38"/>
    </row>
    <row r="103" spans="14:14" x14ac:dyDescent="0.3">
      <c r="N103" s="38"/>
    </row>
  </sheetData>
  <sheetProtection formatCells="0" formatColumns="0" formatRows="0"/>
  <protectedRanges>
    <protectedRange sqref="N6:N29 E49:N53 E6:K29 E48:M48" name="Rango2_1"/>
    <protectedRange sqref="E48:M53" name="Rango1_1"/>
  </protectedRanges>
  <mergeCells count="3">
    <mergeCell ref="C1:K1"/>
    <mergeCell ref="C2:K2"/>
    <mergeCell ref="C3:K3"/>
  </mergeCells>
  <printOptions horizontalCentered="1" verticalCentered="1"/>
  <pageMargins left="0.15748031496062992" right="0.35433070866141736" top="0.78740157480314965" bottom="0.98425196850393704" header="0.19685039370078741" footer="0"/>
  <pageSetup scale="63" orientation="landscape" r:id="rId1"/>
  <headerFooter alignWithMargins="0">
    <oddHeader>&amp;R2021 - Año de Homenaje al Premio Nobel de Medicina Dr. César Milstein.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52"/>
  <sheetViews>
    <sheetView workbookViewId="0">
      <selection sqref="A1:F54"/>
    </sheetView>
  </sheetViews>
  <sheetFormatPr baseColWidth="10" defaultColWidth="11.3828125" defaultRowHeight="12.45" x14ac:dyDescent="0.3"/>
  <cols>
    <col min="1" max="1" width="38.3046875" style="44" customWidth="1"/>
    <col min="2" max="2" width="3" style="39" customWidth="1"/>
    <col min="3" max="3" width="37.84375" style="44" customWidth="1"/>
    <col min="4" max="4" width="3.3828125" style="44" customWidth="1"/>
    <col min="5" max="5" width="37.84375" style="44" customWidth="1"/>
    <col min="6" max="6" width="2.15234375" style="44" customWidth="1"/>
    <col min="7" max="16384" width="11.3828125" style="39"/>
  </cols>
  <sheetData>
    <row r="1" spans="1:6" x14ac:dyDescent="0.3">
      <c r="A1" s="458" t="s">
        <v>235</v>
      </c>
      <c r="B1" s="458"/>
      <c r="C1" s="458"/>
      <c r="D1" s="458"/>
      <c r="E1" s="458"/>
      <c r="F1" s="39"/>
    </row>
    <row r="2" spans="1:6" x14ac:dyDescent="0.3">
      <c r="A2" s="457" t="s">
        <v>234</v>
      </c>
      <c r="B2" s="457"/>
      <c r="C2" s="457"/>
      <c r="D2" s="457"/>
      <c r="E2" s="457"/>
      <c r="F2" s="39"/>
    </row>
    <row r="3" spans="1:6" x14ac:dyDescent="0.3">
      <c r="A3" s="458" t="s">
        <v>108</v>
      </c>
      <c r="B3" s="458"/>
      <c r="C3" s="458"/>
      <c r="D3" s="458"/>
      <c r="E3" s="458"/>
      <c r="F3" s="39"/>
    </row>
    <row r="4" spans="1:6" ht="14.25" customHeight="1" thickBot="1" x14ac:dyDescent="0.35">
      <c r="A4" s="40"/>
      <c r="C4" s="41"/>
      <c r="D4" s="41"/>
      <c r="E4" s="41"/>
    </row>
    <row r="5" spans="1:6" ht="37.75" thickBot="1" x14ac:dyDescent="0.35">
      <c r="A5" s="251" t="s">
        <v>109</v>
      </c>
      <c r="C5" s="24" t="s">
        <v>129</v>
      </c>
      <c r="D5" s="26"/>
      <c r="E5" s="24" t="s">
        <v>130</v>
      </c>
    </row>
    <row r="6" spans="1:6" x14ac:dyDescent="0.3">
      <c r="A6" s="71">
        <f>'3.a. vol.'!C6</f>
        <v>43101</v>
      </c>
      <c r="C6" s="32"/>
      <c r="D6" s="29"/>
      <c r="E6" s="32"/>
    </row>
    <row r="7" spans="1:6" x14ac:dyDescent="0.3">
      <c r="A7" s="72">
        <f>'3.a. vol.'!C7</f>
        <v>43132</v>
      </c>
      <c r="C7" s="30"/>
      <c r="D7" s="29"/>
      <c r="E7" s="30"/>
    </row>
    <row r="8" spans="1:6" x14ac:dyDescent="0.3">
      <c r="A8" s="72">
        <f>'3.a. vol.'!C8</f>
        <v>43160</v>
      </c>
      <c r="C8" s="30"/>
      <c r="D8" s="29"/>
      <c r="E8" s="30"/>
    </row>
    <row r="9" spans="1:6" x14ac:dyDescent="0.3">
      <c r="A9" s="72">
        <f>'3.a. vol.'!C9</f>
        <v>43191</v>
      </c>
      <c r="C9" s="30"/>
      <c r="D9" s="29"/>
      <c r="E9" s="30"/>
    </row>
    <row r="10" spans="1:6" x14ac:dyDescent="0.3">
      <c r="A10" s="72">
        <f>'3.a. vol.'!C10</f>
        <v>43221</v>
      </c>
      <c r="C10" s="30"/>
      <c r="D10" s="29"/>
      <c r="E10" s="30"/>
    </row>
    <row r="11" spans="1:6" x14ac:dyDescent="0.3">
      <c r="A11" s="72">
        <f>'3.a. vol.'!C11</f>
        <v>43252</v>
      </c>
      <c r="C11" s="30"/>
      <c r="D11" s="29"/>
      <c r="E11" s="30"/>
    </row>
    <row r="12" spans="1:6" x14ac:dyDescent="0.3">
      <c r="A12" s="72">
        <f>'3.a. vol.'!C12</f>
        <v>43282</v>
      </c>
      <c r="C12" s="30"/>
      <c r="D12" s="29"/>
      <c r="E12" s="30"/>
    </row>
    <row r="13" spans="1:6" x14ac:dyDescent="0.3">
      <c r="A13" s="72">
        <f>'3.a. vol.'!C13</f>
        <v>43313</v>
      </c>
      <c r="C13" s="30"/>
      <c r="D13" s="29"/>
      <c r="E13" s="30"/>
    </row>
    <row r="14" spans="1:6" x14ac:dyDescent="0.3">
      <c r="A14" s="72">
        <f>'3.a. vol.'!C14</f>
        <v>43344</v>
      </c>
      <c r="C14" s="222"/>
      <c r="D14" s="233"/>
      <c r="E14" s="222"/>
    </row>
    <row r="15" spans="1:6" x14ac:dyDescent="0.3">
      <c r="A15" s="72">
        <f>'3.a. vol.'!C15</f>
        <v>43374</v>
      </c>
      <c r="C15" s="30"/>
      <c r="D15" s="29"/>
      <c r="E15" s="30"/>
    </row>
    <row r="16" spans="1:6" x14ac:dyDescent="0.3">
      <c r="A16" s="72">
        <f>'3.a. vol.'!C16</f>
        <v>43405</v>
      </c>
      <c r="C16" s="30"/>
      <c r="D16" s="29"/>
      <c r="E16" s="30"/>
    </row>
    <row r="17" spans="1:5" ht="12.9" thickBot="1" x14ac:dyDescent="0.35">
      <c r="A17" s="73">
        <f>'3.a. vol.'!C17</f>
        <v>43435</v>
      </c>
      <c r="C17" s="33"/>
      <c r="D17" s="29"/>
      <c r="E17" s="33"/>
    </row>
    <row r="18" spans="1:5" x14ac:dyDescent="0.3">
      <c r="A18" s="71">
        <f>'3.a. vol.'!C18</f>
        <v>43466</v>
      </c>
      <c r="C18" s="28"/>
      <c r="D18" s="29"/>
      <c r="E18" s="28"/>
    </row>
    <row r="19" spans="1:5" x14ac:dyDescent="0.3">
      <c r="A19" s="72">
        <f>'3.a. vol.'!C19</f>
        <v>43497</v>
      </c>
      <c r="C19" s="30"/>
      <c r="D19" s="29"/>
      <c r="E19" s="30"/>
    </row>
    <row r="20" spans="1:5" x14ac:dyDescent="0.3">
      <c r="A20" s="72">
        <f>'3.a. vol.'!C20</f>
        <v>43525</v>
      </c>
      <c r="C20" s="30"/>
      <c r="D20" s="29"/>
      <c r="E20" s="30"/>
    </row>
    <row r="21" spans="1:5" x14ac:dyDescent="0.3">
      <c r="A21" s="72">
        <f>'3.a. vol.'!C21</f>
        <v>43556</v>
      </c>
      <c r="C21" s="30"/>
      <c r="D21" s="29"/>
      <c r="E21" s="30"/>
    </row>
    <row r="22" spans="1:5" x14ac:dyDescent="0.3">
      <c r="A22" s="72">
        <f>'3.a. vol.'!C22</f>
        <v>43586</v>
      </c>
      <c r="C22" s="30"/>
      <c r="D22" s="29"/>
      <c r="E22" s="30"/>
    </row>
    <row r="23" spans="1:5" x14ac:dyDescent="0.3">
      <c r="A23" s="72">
        <f>'3.a. vol.'!C23</f>
        <v>43617</v>
      </c>
      <c r="C23" s="30"/>
      <c r="D23" s="29"/>
      <c r="E23" s="30"/>
    </row>
    <row r="24" spans="1:5" x14ac:dyDescent="0.3">
      <c r="A24" s="72">
        <f>'3.a. vol.'!C24</f>
        <v>43647</v>
      </c>
      <c r="C24" s="30"/>
      <c r="D24" s="29"/>
      <c r="E24" s="30"/>
    </row>
    <row r="25" spans="1:5" x14ac:dyDescent="0.3">
      <c r="A25" s="72">
        <f>'3.a. vol.'!C25</f>
        <v>43678</v>
      </c>
      <c r="C25" s="30"/>
      <c r="D25" s="29"/>
      <c r="E25" s="30"/>
    </row>
    <row r="26" spans="1:5" x14ac:dyDescent="0.3">
      <c r="A26" s="72">
        <f>'3.a. vol.'!C26</f>
        <v>43709</v>
      </c>
      <c r="C26" s="30"/>
      <c r="D26" s="29"/>
      <c r="E26" s="30"/>
    </row>
    <row r="27" spans="1:5" x14ac:dyDescent="0.3">
      <c r="A27" s="72">
        <f>'3.a. vol.'!C27</f>
        <v>43739</v>
      </c>
      <c r="C27" s="30"/>
      <c r="D27" s="29"/>
      <c r="E27" s="30"/>
    </row>
    <row r="28" spans="1:5" x14ac:dyDescent="0.3">
      <c r="A28" s="72">
        <f>'3.a. vol.'!C28</f>
        <v>43770</v>
      </c>
      <c r="C28" s="30"/>
      <c r="D28" s="29"/>
      <c r="E28" s="30"/>
    </row>
    <row r="29" spans="1:5" ht="12.9" thickBot="1" x14ac:dyDescent="0.35">
      <c r="A29" s="73">
        <f>'3.a. vol.'!C29</f>
        <v>43800</v>
      </c>
      <c r="C29" s="33"/>
      <c r="D29" s="29"/>
      <c r="E29" s="33"/>
    </row>
    <row r="30" spans="1:5" x14ac:dyDescent="0.3">
      <c r="A30" s="71">
        <f>'3.a. vol.'!C30</f>
        <v>43831</v>
      </c>
      <c r="C30" s="28"/>
      <c r="D30" s="29"/>
      <c r="E30" s="28"/>
    </row>
    <row r="31" spans="1:5" x14ac:dyDescent="0.3">
      <c r="A31" s="72">
        <f>'3.a. vol.'!C31</f>
        <v>43862</v>
      </c>
      <c r="C31" s="30"/>
      <c r="D31" s="29"/>
      <c r="E31" s="30"/>
    </row>
    <row r="32" spans="1:5" x14ac:dyDescent="0.3">
      <c r="A32" s="72">
        <f>'3.a. vol.'!C32</f>
        <v>43891</v>
      </c>
      <c r="C32" s="30"/>
      <c r="D32" s="29"/>
      <c r="E32" s="30"/>
    </row>
    <row r="33" spans="1:6" x14ac:dyDescent="0.3">
      <c r="A33" s="72">
        <f>'3.a. vol.'!C33</f>
        <v>43922</v>
      </c>
      <c r="C33" s="30"/>
      <c r="D33" s="29"/>
      <c r="E33" s="30"/>
    </row>
    <row r="34" spans="1:6" x14ac:dyDescent="0.3">
      <c r="A34" s="72">
        <f>'3.a. vol.'!C34</f>
        <v>43952</v>
      </c>
      <c r="C34" s="30"/>
      <c r="D34" s="29"/>
      <c r="E34" s="30"/>
    </row>
    <row r="35" spans="1:6" x14ac:dyDescent="0.3">
      <c r="A35" s="72">
        <f>'3.a. vol.'!C35</f>
        <v>43983</v>
      </c>
      <c r="C35" s="30"/>
      <c r="D35" s="29"/>
      <c r="E35" s="30"/>
    </row>
    <row r="36" spans="1:6" x14ac:dyDescent="0.3">
      <c r="A36" s="72">
        <f>'3.a. vol.'!C36</f>
        <v>44013</v>
      </c>
      <c r="C36" s="30"/>
      <c r="D36" s="29"/>
      <c r="E36" s="30"/>
    </row>
    <row r="37" spans="1:6" x14ac:dyDescent="0.3">
      <c r="A37" s="72">
        <f>'3.a. vol.'!C37</f>
        <v>44044</v>
      </c>
      <c r="C37" s="30"/>
      <c r="D37" s="29"/>
      <c r="E37" s="30"/>
    </row>
    <row r="38" spans="1:6" x14ac:dyDescent="0.3">
      <c r="A38" s="72">
        <f>'3.a. vol.'!C38</f>
        <v>44075</v>
      </c>
      <c r="C38" s="30"/>
      <c r="D38" s="29"/>
      <c r="E38" s="30"/>
    </row>
    <row r="39" spans="1:6" x14ac:dyDescent="0.3">
      <c r="A39" s="72">
        <f>'3.a. vol.'!C39</f>
        <v>44105</v>
      </c>
      <c r="C39" s="30"/>
      <c r="D39" s="29"/>
      <c r="E39" s="30"/>
    </row>
    <row r="40" spans="1:6" x14ac:dyDescent="0.3">
      <c r="A40" s="72">
        <f>'3.a. vol.'!C40</f>
        <v>44136</v>
      </c>
      <c r="C40" s="30"/>
      <c r="D40" s="29"/>
      <c r="E40" s="30"/>
    </row>
    <row r="41" spans="1:6" ht="12.9" thickBot="1" x14ac:dyDescent="0.35">
      <c r="A41" s="73">
        <f>'3.a. vol.'!C41</f>
        <v>44166</v>
      </c>
      <c r="C41" s="33"/>
      <c r="D41" s="29"/>
      <c r="E41" s="33"/>
    </row>
    <row r="42" spans="1:6" x14ac:dyDescent="0.3">
      <c r="A42" s="71">
        <v>44197</v>
      </c>
      <c r="C42" s="28"/>
      <c r="D42" s="29"/>
      <c r="E42" s="28"/>
    </row>
    <row r="43" spans="1:6" ht="12.9" thickBot="1" x14ac:dyDescent="0.35">
      <c r="A43" s="73">
        <v>44228</v>
      </c>
      <c r="C43" s="31"/>
      <c r="D43" s="29"/>
      <c r="E43" s="31"/>
    </row>
    <row r="44" spans="1:6" x14ac:dyDescent="0.3">
      <c r="A44" s="330"/>
      <c r="C44" s="29"/>
      <c r="D44" s="29"/>
      <c r="E44" s="29"/>
    </row>
    <row r="45" spans="1:6" ht="31.5" customHeight="1" thickBot="1" x14ac:dyDescent="0.35">
      <c r="A45" s="34"/>
      <c r="C45" s="29"/>
      <c r="D45" s="29"/>
      <c r="E45" s="29"/>
      <c r="F45" s="46"/>
    </row>
    <row r="46" spans="1:6" ht="37.75" thickBot="1" x14ac:dyDescent="0.35">
      <c r="A46" s="307" t="s">
        <v>8</v>
      </c>
      <c r="C46" s="298" t="str">
        <f>+C5</f>
        <v>Ventas de Producción Propia
En pesos</v>
      </c>
      <c r="D46" s="234"/>
      <c r="E46" s="298" t="str">
        <f>+E5</f>
        <v>Ventas de Producción Encargada o Contratada a Terceros
En pesos</v>
      </c>
    </row>
    <row r="47" spans="1:6" x14ac:dyDescent="0.3">
      <c r="A47" s="47">
        <v>2017</v>
      </c>
      <c r="C47" s="48"/>
      <c r="D47" s="235"/>
      <c r="E47" s="48"/>
    </row>
    <row r="48" spans="1:6" x14ac:dyDescent="0.3">
      <c r="A48" s="49">
        <v>2018</v>
      </c>
      <c r="C48" s="50"/>
      <c r="D48" s="235"/>
      <c r="E48" s="50"/>
    </row>
    <row r="49" spans="1:5" x14ac:dyDescent="0.3">
      <c r="A49" s="49">
        <v>2019</v>
      </c>
      <c r="C49" s="50"/>
      <c r="D49" s="235"/>
      <c r="E49" s="50"/>
    </row>
    <row r="50" spans="1:5" ht="12.9" thickBot="1" x14ac:dyDescent="0.35">
      <c r="A50" s="51">
        <v>2020</v>
      </c>
      <c r="C50" s="67"/>
      <c r="D50" s="235"/>
      <c r="E50" s="67"/>
    </row>
    <row r="51" spans="1:5" x14ac:dyDescent="0.3">
      <c r="A51" s="348" t="s">
        <v>202</v>
      </c>
      <c r="C51" s="48"/>
      <c r="D51" s="235"/>
      <c r="E51" s="48"/>
    </row>
    <row r="52" spans="1:5" ht="12.9" thickBot="1" x14ac:dyDescent="0.35">
      <c r="A52" s="349" t="s">
        <v>203</v>
      </c>
      <c r="C52" s="55"/>
      <c r="D52" s="236"/>
      <c r="E52" s="55"/>
    </row>
  </sheetData>
  <sheetProtection formatCells="0" formatColumns="0" formatRows="0"/>
  <protectedRanges>
    <protectedRange sqref="C6:D44 C47:D52" name="Rango2_1_1"/>
    <protectedRange sqref="C47:D52" name="Rango1_1_1"/>
    <protectedRange sqref="E6:E44 E47:E52" name="Rango2_1_1_1"/>
    <protectedRange sqref="E47:E52" name="Rango1_1_1_1"/>
  </protectedRanges>
  <mergeCells count="3">
    <mergeCell ref="A1:E1"/>
    <mergeCell ref="A2:E2"/>
    <mergeCell ref="A3:E3"/>
  </mergeCells>
  <phoneticPr fontId="15" type="noConversion"/>
  <printOptions horizontalCentered="1" verticalCentered="1"/>
  <pageMargins left="0.15748031496062992" right="0.35433070866141736" top="0.78740157480314965" bottom="0.98425196850393704" header="0.19685039370078741" footer="0"/>
  <pageSetup scale="84" orientation="portrait" r:id="rId1"/>
  <headerFooter alignWithMargins="0">
    <oddHeader>&amp;R2021 - Año de Homenaje al Premio Nobel de Medicina Dr. César Milstein.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43</vt:i4>
      </vt:variant>
    </vt:vector>
  </HeadingPairs>
  <TitlesOfParts>
    <vt:vector size="87" baseType="lpstr">
      <vt:lpstr>parámetros e instrucciones</vt:lpstr>
      <vt:lpstr>anexo</vt:lpstr>
      <vt:lpstr>1.a. modelos</vt:lpstr>
      <vt:lpstr>1.b. modelos</vt:lpstr>
      <vt:lpstr>2.a prod.  nac.</vt:lpstr>
      <vt:lpstr>2.b prod.  nac.</vt:lpstr>
      <vt:lpstr>3.a. vol.</vt:lpstr>
      <vt:lpstr>3.b vol.</vt:lpstr>
      <vt:lpstr>4.1.a. $</vt:lpstr>
      <vt:lpstr>4.1.b.$ </vt:lpstr>
      <vt:lpstr>4.2.a conf</vt:lpstr>
      <vt:lpstr>4.2.b conf</vt:lpstr>
      <vt:lpstr>4.2.a.1 RES PUB</vt:lpstr>
      <vt:lpstr>4.2.b.1 RES PUB</vt:lpstr>
      <vt:lpstr>5.a capprod</vt:lpstr>
      <vt:lpstr>5.b capprod</vt:lpstr>
      <vt:lpstr>Ejemplo</vt:lpstr>
      <vt:lpstr>6-empleo </vt:lpstr>
      <vt:lpstr>7.costos totales </vt:lpstr>
      <vt:lpstr>8.a.... Costos</vt:lpstr>
      <vt:lpstr>8.b.... Costos</vt:lpstr>
      <vt:lpstr>8.c.... Costos</vt:lpstr>
      <vt:lpstr>8.d.... Costos</vt:lpstr>
      <vt:lpstr>9.a adicional costos</vt:lpstr>
      <vt:lpstr>9.b. adicional costos</vt:lpstr>
      <vt:lpstr>9.c. adicional costos</vt:lpstr>
      <vt:lpstr>9.d. adicional costos</vt:lpstr>
      <vt:lpstr>10.a-precios</vt:lpstr>
      <vt:lpstr>10.b-precios</vt:lpstr>
      <vt:lpstr>10.c-precios</vt:lpstr>
      <vt:lpstr>10.d-precios</vt:lpstr>
      <vt:lpstr>11.a impo </vt:lpstr>
      <vt:lpstr>11.b impo</vt:lpstr>
      <vt:lpstr>12.a Reventa</vt:lpstr>
      <vt:lpstr>12.b Reventa</vt:lpstr>
      <vt:lpstr>13.a-costos nac</vt:lpstr>
      <vt:lpstr>13.b-costos nac</vt:lpstr>
      <vt:lpstr>13.c-costos nac</vt:lpstr>
      <vt:lpstr>13.d-costos nac</vt:lpstr>
      <vt:lpstr>14.a existencias</vt:lpstr>
      <vt:lpstr>14.b existencias</vt:lpstr>
      <vt:lpstr>15impo semi </vt:lpstr>
      <vt:lpstr>11-Máx. Prod.</vt:lpstr>
      <vt:lpstr>14-horas trabajadas</vt:lpstr>
      <vt:lpstr>'1.a. modelos'!Área_de_impresión</vt:lpstr>
      <vt:lpstr>'1.b. modelos'!Área_de_impresión</vt:lpstr>
      <vt:lpstr>'10.a-precios'!Área_de_impresión</vt:lpstr>
      <vt:lpstr>'10.b-precios'!Área_de_impresión</vt:lpstr>
      <vt:lpstr>'10.c-precios'!Área_de_impresión</vt:lpstr>
      <vt:lpstr>'10.d-precios'!Área_de_impresión</vt:lpstr>
      <vt:lpstr>'11.a impo '!Área_de_impresión</vt:lpstr>
      <vt:lpstr>'11.b impo'!Área_de_impresión</vt:lpstr>
      <vt:lpstr>'11-Máx. Prod.'!Área_de_impresión</vt:lpstr>
      <vt:lpstr>'12.a Reventa'!Área_de_impresión</vt:lpstr>
      <vt:lpstr>'12.b Reventa'!Área_de_impresión</vt:lpstr>
      <vt:lpstr>'13.a-costos nac'!Área_de_impresión</vt:lpstr>
      <vt:lpstr>'13.b-costos nac'!Área_de_impresión</vt:lpstr>
      <vt:lpstr>'13.c-costos nac'!Área_de_impresión</vt:lpstr>
      <vt:lpstr>'13.d-costos nac'!Área_de_impresión</vt:lpstr>
      <vt:lpstr>'14.a existencias'!Área_de_impresión</vt:lpstr>
      <vt:lpstr>'14.b existencias'!Área_de_impresión</vt:lpstr>
      <vt:lpstr>'14-horas trabajadas'!Área_de_impresión</vt:lpstr>
      <vt:lpstr>'15impo semi '!Área_de_impresión</vt:lpstr>
      <vt:lpstr>'2.a prod.  nac.'!Área_de_impresión</vt:lpstr>
      <vt:lpstr>'2.b prod.  nac.'!Área_de_impresión</vt:lpstr>
      <vt:lpstr>'3.a. vol.'!Área_de_impresión</vt:lpstr>
      <vt:lpstr>'3.b vol.'!Área_de_impresión</vt:lpstr>
      <vt:lpstr>'4.1.a. $'!Área_de_impresión</vt:lpstr>
      <vt:lpstr>'4.1.b.$ '!Área_de_impresión</vt:lpstr>
      <vt:lpstr>'4.2.a conf'!Área_de_impresión</vt:lpstr>
      <vt:lpstr>'4.2.a.1 RES PUB'!Área_de_impresión</vt:lpstr>
      <vt:lpstr>'4.2.b conf'!Área_de_impresión</vt:lpstr>
      <vt:lpstr>'4.2.b.1 RES PUB'!Área_de_impresión</vt:lpstr>
      <vt:lpstr>'5.a capprod'!Área_de_impresión</vt:lpstr>
      <vt:lpstr>'5.b capprod'!Área_de_impresión</vt:lpstr>
      <vt:lpstr>'6-empleo '!Área_de_impresión</vt:lpstr>
      <vt:lpstr>'7.costos totales '!Área_de_impresión</vt:lpstr>
      <vt:lpstr>'8.a.... Costos'!Área_de_impresión</vt:lpstr>
      <vt:lpstr>'8.b.... Costos'!Área_de_impresión</vt:lpstr>
      <vt:lpstr>'8.c.... Costos'!Área_de_impresión</vt:lpstr>
      <vt:lpstr>'8.d.... Costos'!Área_de_impresión</vt:lpstr>
      <vt:lpstr>'9.a adicional costos'!Área_de_impresión</vt:lpstr>
      <vt:lpstr>'9.b. adicional costos'!Área_de_impresión</vt:lpstr>
      <vt:lpstr>'9.c. adicional costos'!Área_de_impresión</vt:lpstr>
      <vt:lpstr>'9.d. adicional 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2021-04-08T20:34:24Z</cp:lastPrinted>
  <dcterms:created xsi:type="dcterms:W3CDTF">1996-10-10T17:31:07Z</dcterms:created>
  <dcterms:modified xsi:type="dcterms:W3CDTF">2021-04-09T21:23:38Z</dcterms:modified>
</cp:coreProperties>
</file>