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GISELLE PIERINI GLCYC\PRESUPUESTO\2023\"/>
    </mc:Choice>
  </mc:AlternateContent>
  <xr:revisionPtr revIDLastSave="0" documentId="13_ncr:1_{F43D94D0-3ECF-4B4F-8F56-BBDB4D9AB789}" xr6:coauthVersionLast="47" xr6:coauthVersionMax="47" xr10:uidLastSave="{00000000-0000-0000-0000-000000000000}"/>
  <bookViews>
    <workbookView xWindow="-120" yWindow="-120" windowWidth="20730" windowHeight="11040" tabRatio="829" firstSheet="6" activeTab="8" xr2:uid="{00000000-000D-0000-FFFF-FFFF00000000}"/>
  </bookViews>
  <sheets>
    <sheet name="COMPRAS" sheetId="3" r:id="rId1"/>
    <sheet name="OPERACIONES" sheetId="4" r:id="rId2"/>
    <sheet name="RECURSOS HUMANOS" sheetId="8" r:id="rId3"/>
    <sheet name="SISTEMAS" sheetId="9" r:id="rId4"/>
    <sheet name="ADMINISTRACION Y FINANZAS" sheetId="13" r:id="rId5"/>
    <sheet name="SEGURIDAD" sheetId="10" r:id="rId6"/>
    <sheet name="CENCAPOR" sheetId="11" r:id="rId7"/>
    <sheet name=" GAYDS" sheetId="1" r:id="rId8"/>
    <sheet name="OBRAS Y SERVICIOS" sheetId="12" r:id="rId9"/>
    <sheet name="GAJU" sheetId="2" r:id="rId10"/>
    <sheet name="COMERCIAL" sheetId="5" r:id="rId11"/>
    <sheet name="INFRAESTRUCTURA" sheetId="6" r:id="rId12"/>
    <sheet name="INSTITUCIONALES" sheetId="7" r:id="rId13"/>
    <sheet name="GERENCIA GENERAL" sheetId="16" r:id="rId1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5" i="7" l="1"/>
  <c r="D5" i="7"/>
  <c r="H4" i="7"/>
  <c r="C4" i="7"/>
</calcChain>
</file>

<file path=xl/sharedStrings.xml><?xml version="1.0" encoding="utf-8"?>
<sst xmlns="http://schemas.openxmlformats.org/spreadsheetml/2006/main" count="408" uniqueCount="250">
  <si>
    <t>DETALLE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</si>
  <si>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</si>
  <si>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</si>
  <si>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</si>
  <si>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</si>
  <si>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</si>
  <si>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</si>
  <si>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</si>
  <si>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</si>
  <si>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</si>
  <si>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</si>
  <si>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</si>
  <si>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</si>
  <si>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OBSERVACIONES</t>
  </si>
  <si>
    <t>Mantenimiento de la planta de tratamiento de efluentes en ZAP</t>
  </si>
  <si>
    <t>Adecuación de la planta de tratamiento de efluentes en ZAP</t>
  </si>
  <si>
    <t>Adquisición de materiales para derrames y residuos</t>
  </si>
  <si>
    <t>Plan de Monitoreo Ambiental del Puerto</t>
  </si>
  <si>
    <t>Estudios Ambientales varios</t>
  </si>
  <si>
    <t>Previsión para el servicio de elaboración de Estudios Ambientales de proyectos que pudieran surgir a partir de necesidades específicas o plan de obras</t>
  </si>
  <si>
    <t>Estudios Ambientales de la VNT</t>
  </si>
  <si>
    <t>Auditorías Ambientales</t>
  </si>
  <si>
    <t>Adquisición de software</t>
  </si>
  <si>
    <t>Servicios Profesionales externos</t>
  </si>
  <si>
    <t>PLAN DE COMPRAS 2023 - GERENCIA DE AMBIENTE Y DESARROLLO SOSTENIBLE</t>
  </si>
  <si>
    <t>Servicio a contratar. Trámite aún no iniciado. Implicaría las adecuaciones necesarias a la planta de tratamiento de efluentes cloacales de la Zona de Apoyo Portuario, en base a lo que surja del Diagnóstico</t>
  </si>
  <si>
    <t>Previsión. Sin tramitaciones iniciadas.
Adquisición de materiales para atención de derrames (paños y material absorbente, bateas de contención) y para manipulación y almacenamiento de residuos (depósito transitorio de residuos peligrosos, bolsas y contenedores especiales)</t>
  </si>
  <si>
    <t>Previsión. Sin tramitaciones iniciadas.
Mediciones, toma y análisis de muestras de distintas matrices en el puerto (aire, agua, suelo y sedimentos)</t>
  </si>
  <si>
    <t>Previsión. Sin tramitaciones iniciadas.
Servicio de elaboración de Estudios Ambientales diversos relativos a las responsabilidades y compromisos de AGP sobre la VNT, a partir de necesidades específicas que puedan surgir</t>
  </si>
  <si>
    <t>Previsión. Sin tramitaciones iniciadas.
Realización de Auditorías Ambientales según surja la necesidad para obras/actividades actuales y/o proyectos futuros</t>
  </si>
  <si>
    <t>Previsión. Sin tramitaciones iniciadas.
Adquisición de software para modelo matemático de componentes ambientales</t>
  </si>
  <si>
    <t>Previsión. Sin tramitaciones iniciadas.
Contratación de servicios de consultoría y asesoría profesional en distintas temáticas ambientales según necesidad</t>
  </si>
  <si>
    <t>Servicio a contratar. Trámite aún no iniciado. Incluiría Servicio de diagnóstico de funcionamiento y necesidad de adecuaciones de la planta y mantenimiento periódico implicando verificación de funcionamiento de equipos, estado de cámaras, insumos, limpieza y monitoreo de calidad del efluente</t>
  </si>
  <si>
    <t>PLAN DE COMPRAS 2023 - GERENCIA DE ASUNTOS JURIDICOS</t>
  </si>
  <si>
    <t xml:space="preserve">Adquisicion de bibliografia juridica </t>
  </si>
  <si>
    <t>La Ley: Contratacion de Servicio de Consulta juridica.</t>
  </si>
  <si>
    <t>Ed RAP: Contratacion de Servicio de Consulta juridica.</t>
  </si>
  <si>
    <t>PLAN DE COMPRAS 2023 - GERENCIA DE COMPRAS Y CONTRATACIONES</t>
  </si>
  <si>
    <t>Artículos de librería</t>
  </si>
  <si>
    <t>Sobres y hojas membretadas</t>
  </si>
  <si>
    <t>Artículos de limpieza</t>
  </si>
  <si>
    <t>Prendas de vestir</t>
  </si>
  <si>
    <t>Insumos informáticos</t>
  </si>
  <si>
    <t>Adquisición otros productos</t>
  </si>
  <si>
    <t>Servicio de telefonía móvil</t>
  </si>
  <si>
    <t>Otros servicios</t>
  </si>
  <si>
    <t>Limpieza sobre Inmuebles</t>
  </si>
  <si>
    <t>Adquisición de vehículos</t>
  </si>
  <si>
    <t xml:space="preserve">                          PLAN DE COMPRAS 2023 -  GERENCIA  DE OPERACIONES</t>
  </si>
  <si>
    <t>CONCEPTO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</si>
  <si>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</si>
  <si>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</si>
  <si>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</si>
  <si>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</si>
  <si>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</si>
  <si>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</si>
  <si>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</si>
  <si>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</si>
  <si>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</si>
  <si>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</si>
  <si>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</si>
  <si>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</si>
  <si>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 xml:space="preserve">Provisión de Rollos de Papel Térmico, tickeadoras, etc (Compra Menor)  </t>
  </si>
  <si>
    <t>Provisión de JERSEY, cadenas, elementos de demarcación, etc (Compra Menor)</t>
  </si>
  <si>
    <t>Provisión de 20 caudalimetros</t>
  </si>
  <si>
    <t>Prov. Cabos de Amarre X 220 mts (Compra Menor)</t>
  </si>
  <si>
    <t>Adquirir y renovar mobiliaro (sillas, mesas, escritorios, estanterías, etc) en puestos operativos del ZAP</t>
  </si>
  <si>
    <t>Servicio de Amarre de Buques y Defensas de muelle.</t>
  </si>
  <si>
    <t>Certificación y habilitación  por parte del INTI, (reparaciones si fueran necesarias), de 2 BALANZAS</t>
  </si>
  <si>
    <t xml:space="preserve">Seguro Responsabilidad Civil de Autoelevador MAXIMAL de 7 Tn.  </t>
  </si>
  <si>
    <t xml:space="preserve">Seguro de Autoelevador de 9 Tn.  y  Acoplado/Carreton 3 ejes. </t>
  </si>
  <si>
    <t xml:space="preserve">Seguro Resp. Civil operatoria ferroviaria  </t>
  </si>
  <si>
    <t xml:space="preserve">Seguro Resp. Civil 10 equipos: Autoelevador  CATERPPILER 2,5 Tn - 2 Autoelevadores: de 2,5; 1 Autoel.de 20 Tn - Minicargadora  - 2 retroexcavadoras, 2 topadoras y Cargador Frontal. </t>
  </si>
  <si>
    <t>Seguro Integral de Comercio Depósito de mercadería en general.</t>
  </si>
  <si>
    <t xml:space="preserve">                          PLAN DE COMPRAS 2023 -  GERENCIA DE CONCESIONES Y EXPLOTACIONES PORTUARIAS </t>
  </si>
  <si>
    <t xml:space="preserve">OBSERVACIONES </t>
  </si>
  <si>
    <t>Suscripción DATALINER</t>
  </si>
  <si>
    <t xml:space="preserve">Prefectura Naval Argentina </t>
  </si>
  <si>
    <t>Software para la gestion de empresas proveedoras de servicios portuarios</t>
  </si>
  <si>
    <t>-</t>
  </si>
  <si>
    <t>PLAN DE COMPRAS 2023 - GERENCIA DE INFRAESTRUCTURA Y DESARROLLO PORTUARIO</t>
  </si>
  <si>
    <t>Nuevo depósito logístico AGP</t>
  </si>
  <si>
    <t>Repavimentación Av. Ericsson</t>
  </si>
  <si>
    <t>Apertura calle perimetral al norte del 6to espigón e/ ZAP y parcelas</t>
  </si>
  <si>
    <t>Sistema de Telegestión para alumbrado público</t>
  </si>
  <si>
    <t>Campaña estudios geotécnicos</t>
  </si>
  <si>
    <t>Provisión de arena - Relleno exterior (1,720,000m3)</t>
  </si>
  <si>
    <t>Repavimentación muelle Noreste Dna. F entre calle 14 y 12</t>
  </si>
  <si>
    <t xml:space="preserve">Alumbrado público calle perimetral norte de Central Nuevo Puerto </t>
  </si>
  <si>
    <t>Plan Integral de paradas de colectivos</t>
  </si>
  <si>
    <t>Paseo Pescadores - Etapa II</t>
  </si>
  <si>
    <t>Puesta en valor Parrilla 3ra. (o Readecuación Parrilla 5ta) p/Estación de Transferencia</t>
  </si>
  <si>
    <t>Dragado de adecuación y mantenimiento en Dársenas de Puerto Buenos Aires</t>
  </si>
  <si>
    <t>Distribuidor vial Av. Edison</t>
  </si>
  <si>
    <t xml:space="preserve">Escollera 920 Tramo Final </t>
  </si>
  <si>
    <t>Repavimentación Calle 12 e/ Av Edison y Av Ericcson</t>
  </si>
  <si>
    <t>Apertura calle perimetral al norte del 6to espigón e/ parcelas y nuevo relleno</t>
  </si>
  <si>
    <t>PLAN DE COMPRAS 2023 - GERENCIA DE COMUNICACIÓN, AS. INSTITUCIONALES E INTERNACIONALES</t>
  </si>
  <si>
    <t>COMPRA MENOR IMPRENTA</t>
  </si>
  <si>
    <t>COMPRA MENOR AUDIOVISUAL</t>
  </si>
  <si>
    <t>STAND AAPA LATINOAMÉRICA (ESPACIO Y CONSTRUCCIÓN)</t>
  </si>
  <si>
    <t>USD 20000</t>
  </si>
  <si>
    <t>CONSTRUCCIÓN STAND INTERMODAL</t>
  </si>
  <si>
    <t>USD 57000</t>
  </si>
  <si>
    <t>CONSTRUCCIÓN STAND SEATRADE</t>
  </si>
  <si>
    <t>USD 79250</t>
  </si>
  <si>
    <t>ESPACIO STAND INTERMODAL 2024</t>
  </si>
  <si>
    <t>USD 27000</t>
  </si>
  <si>
    <t>ESPACIO STAND SEATRADE 2024</t>
  </si>
  <si>
    <t>USD 100000</t>
  </si>
  <si>
    <t>COMPRA MENOR REPORTE SOSTENIBILIDAD</t>
  </si>
  <si>
    <t>CLIPPING DE MEDIOS</t>
  </si>
  <si>
    <t>COMPRA MENOR SEGURO MÉDICO VIAJES INTERNACIONALES</t>
  </si>
  <si>
    <t>USD 3500</t>
  </si>
  <si>
    <t xml:space="preserve">COMPRA MERCHANDISING VARIOS </t>
  </si>
  <si>
    <t>Se definirá durante el año siguiente según las necesidades de eventos y requerimientos de autoridades el material de merchadising a solicitar en las distintas contrataciones</t>
  </si>
  <si>
    <t>CONTRATACIÓN CONSULTORIAS</t>
  </si>
  <si>
    <t>OTRAS COMPRAS MENORES POSIBLES</t>
  </si>
  <si>
    <t xml:space="preserve">Se definirá en base a las necesidades y requerimientos de la superioridad y el cronograma de eventos a lo largo del año las contrataciones que aún no están programadas. </t>
  </si>
  <si>
    <t>CM EVENTOS 2023</t>
  </si>
  <si>
    <t>USD 121750</t>
  </si>
  <si>
    <t>Se incluye las contrataciones proyectadas para los eventos en los que participe AGP a nivel nacional e internacional para la tramitación del espacio y construcción del STAND EXPO AGRO 2023, AAPA LATINOAMERICANO 2024 y EXPO AGRO LA RURAL 2023 entre otras.</t>
  </si>
  <si>
    <t>CMS FIESTA FIN DE AÑO</t>
  </si>
  <si>
    <t>Se dividirá en distintas contrataciones según sus características para el mismo evento</t>
  </si>
  <si>
    <t>EVENTOS INTERNACIONALES CONTRATACIONES CIP</t>
  </si>
  <si>
    <t>USD 25000</t>
  </si>
  <si>
    <t>PLAN DE COMPRAS 2023 - GERENCIA DE SEGURIDAD Y PREVENCION DE RIESGOS</t>
  </si>
  <si>
    <t>DDD y Limpieza de Tanques de agua</t>
  </si>
  <si>
    <t>Asesoramiento y seguimiento del Sistema de Gestión</t>
  </si>
  <si>
    <t>Limpieza de bocas de tormenta</t>
  </si>
  <si>
    <t>Recolección de residuos y limpieza de bocas de tormenta.</t>
  </si>
  <si>
    <t>Servicio de Limpieza y Mantenimiento de Baños químicos</t>
  </si>
  <si>
    <t>Auditoría de Equipos Especiales</t>
  </si>
  <si>
    <t>Servicio de estudios y medición de Higiene y Seguridad</t>
  </si>
  <si>
    <t>Servicio de recarga, mantenimiento, prueba hidraulica, disposicion final de extintores, capacitaciones en uso de extintores y estudio de carga de fuego en Puerto Buenos Aires</t>
  </si>
  <si>
    <t>Auditoría Externa Sistema de Gestión ISO</t>
  </si>
  <si>
    <t>Auditoria tanques de combustibles</t>
  </si>
  <si>
    <t>Adquisición Sistema Administración de Seguridad</t>
  </si>
  <si>
    <t>mantenimiento preventivo y correctivo de todo el equipamiento que compone el CCTV</t>
  </si>
  <si>
    <t>instalación de 18 (dieciocho) tótems de seguridad para la jurisdicción del Puerto Buenos Aires</t>
  </si>
  <si>
    <t>Servicio Policía adicional PFA Edificio Central.</t>
  </si>
  <si>
    <t>Servicio de Policía Adicional    PNA</t>
  </si>
  <si>
    <t>.</t>
  </si>
  <si>
    <t>Servicio de personal de vigilancia privada</t>
  </si>
  <si>
    <t>Adquisición bombas para redes de incendio</t>
  </si>
  <si>
    <t>Fumigación contra DENGUE, ZIKA Y CHIKUNGUNYA</t>
  </si>
  <si>
    <t>Servicio de Atención de Derrames de Hidrocarburos y Sustancias Peligrosas, Limpieza de sólidos sobrenadantes en espejo de agua en la Jurisdicción de Puerto Buenos Aires</t>
  </si>
  <si>
    <t>Adquisición equipos de rayos x terminal de cruceros</t>
  </si>
  <si>
    <t>Area protegida</t>
  </si>
  <si>
    <t>Insumos Salud Ocupacional</t>
  </si>
  <si>
    <t>Utiles escolares</t>
  </si>
  <si>
    <t>Prestador de salud</t>
  </si>
  <si>
    <t>Promoción y prevención salud mental</t>
  </si>
  <si>
    <t>Vacunas antigripales</t>
  </si>
  <si>
    <t>Alquiler de fotocopiadoras</t>
  </si>
  <si>
    <t>Backup de Office 365</t>
  </si>
  <si>
    <t>Contratación de Tramas SIP/E1</t>
  </si>
  <si>
    <t>Convenio UTN - Mantenimiento ePuertoBue y proyectos varios</t>
  </si>
  <si>
    <t>Datacenter secundario</t>
  </si>
  <si>
    <t>Digitalización de legajos médicos</t>
  </si>
  <si>
    <t>Enlaces de Internet</t>
  </si>
  <si>
    <t>Equipos informáticos varios</t>
  </si>
  <si>
    <t>Licencias Autodesk</t>
  </si>
  <si>
    <t>Mantenimiento DBA</t>
  </si>
  <si>
    <t>Mantenimiento Plataforma Office 365 Power BI Informatica</t>
  </si>
  <si>
    <t>Mantenimiento preventivo y correctivo sobre Blades IBM y Purestorage</t>
  </si>
  <si>
    <t>Mantenimiento Sistema anti-incendio en sala servidores</t>
  </si>
  <si>
    <t>Mantenimiento y soporte técnico sobre infraestructura Vmware</t>
  </si>
  <si>
    <t>Modernización ePuertoBue</t>
  </si>
  <si>
    <t>Office 365</t>
  </si>
  <si>
    <t>Proyecto GIGAWEB</t>
  </si>
  <si>
    <t>Recambio de firewalls</t>
  </si>
  <si>
    <t>Reparaciones y contrataciones varias</t>
  </si>
  <si>
    <t>Repuestos varios</t>
  </si>
  <si>
    <t>SAP Mantenimiento - Nueva contratación - Adicional</t>
  </si>
  <si>
    <t>SAP Mantenimiento - Renglón 3.1 y 3.2</t>
  </si>
  <si>
    <t>SAP Mantenimiento - Renglón 3.6 y 3.7</t>
  </si>
  <si>
    <t>SAP Servicio Cloud SaaS - Renglón 1.1 y 1.2</t>
  </si>
  <si>
    <t>Servicios, Housing/Hosting/ cloud</t>
  </si>
  <si>
    <t>Sistema de monitoreo PMS</t>
  </si>
  <si>
    <t>Solución Integral para contencion de ataques ciberneticos</t>
  </si>
  <si>
    <t>Soporte Cronos</t>
  </si>
  <si>
    <t>Soporte sistema de monitoreo</t>
  </si>
  <si>
    <t>Tendido de FO y radioenlaces varios</t>
  </si>
  <si>
    <t>Toner</t>
  </si>
  <si>
    <t>Renovación licencias PeopleSoft Oracle</t>
  </si>
  <si>
    <t>Sistema de Tickets</t>
  </si>
  <si>
    <t>Telefonía IP</t>
  </si>
  <si>
    <t>PCs de escritorio</t>
  </si>
  <si>
    <t>Notebooks</t>
  </si>
  <si>
    <t>Software varios (Adobe, sql server, certificados digitales, etc.)</t>
  </si>
  <si>
    <t>Licencias BPM</t>
  </si>
  <si>
    <t>PLAN DE COMPRAS 2023 - GERENCIA DE RECURSOS HUMANOS</t>
  </si>
  <si>
    <t>Adquisición de simuladores de operatoria portuaria Guincheros, DRAGADO Y FERROVIARIOS</t>
  </si>
  <si>
    <t>Adquisición de simuladores de operatoria portuaria navegación</t>
  </si>
  <si>
    <t>Adquisición de trailer para simuladores</t>
  </si>
  <si>
    <t>Aplicación móvil Museo AGP</t>
  </si>
  <si>
    <t>Centro de Exposiciones a Cielo Abierto en Dna Norte</t>
  </si>
  <si>
    <t>Centro de exposiciones en buquebus</t>
  </si>
  <si>
    <t>Colocación de Tela Microperforada con aplicación de diseño en Edificio Museo -Huergo 431-</t>
  </si>
  <si>
    <t>Contratación de servicio de promotores - Museo AGP etapa 1</t>
  </si>
  <si>
    <t>Convenio ASSIFF</t>
  </si>
  <si>
    <t>Convenio Desarrollo de capacitación para operación de maquinaria pesada UTN</t>
  </si>
  <si>
    <t>Convenio Desarrollo de pliegos de licitación de museo AGP</t>
  </si>
  <si>
    <t>Convenio GEOAP con FCE UBA (Ingles desarrollado en anexo)</t>
  </si>
  <si>
    <t>Convenio PFAC con FCE UBA (cursos de desarrollados en anexo)</t>
  </si>
  <si>
    <t>Evento de capacitacioón junto a CIP</t>
  </si>
  <si>
    <t>Evento inauguración Muestra Fotográfica Museo AGP</t>
  </si>
  <si>
    <t>Evento Museo AGP 2023</t>
  </si>
  <si>
    <t>Intervención grúas Puerto Madero</t>
  </si>
  <si>
    <t>Libro fotos artísticas Puerto BsAs</t>
  </si>
  <si>
    <t>Noche de los museos</t>
  </si>
  <si>
    <t>Producción de merchandaising Museo AGP</t>
  </si>
  <si>
    <t>Producción fotográfica y audiovisual sobre Hidrovía</t>
  </si>
  <si>
    <t>Puerto Partner UNCTAD</t>
  </si>
  <si>
    <t>Realizacióno de un Mural Realista en terminal de cruceros</t>
  </si>
  <si>
    <t>Recorridas de colegios a Puerto Buenos Aires</t>
  </si>
  <si>
    <t>Restauración de material ferroviario</t>
  </si>
  <si>
    <t>Seminario Derecho Martítimo</t>
  </si>
  <si>
    <t>Servicio de recorridos guiados por Puerto Buenos Aires</t>
  </si>
  <si>
    <t>Taller de desafíos energéticos y digitalización</t>
  </si>
  <si>
    <t>UNCTAD</t>
  </si>
  <si>
    <t>PLAN DE COMPRAS 2023 - CENTRO NACIONAL DE CAPACITACIÓN PORTUARIA</t>
  </si>
  <si>
    <t>PLAN DE COMPRAS 2023 - GERENCIA DE OBRAS Y SERVICIOS</t>
  </si>
  <si>
    <t>Aplicación de Marca AGPSE</t>
  </si>
  <si>
    <t>Protecciones de Puesta a Tierra</t>
  </si>
  <si>
    <t>Provision de Bidones de agua, vasos y dispenser.</t>
  </si>
  <si>
    <t>Provision de combustibles y lubricantes</t>
  </si>
  <si>
    <t>Provisión de Cortinas Roller Sunscreen</t>
  </si>
  <si>
    <t>Provision de herramientas varias</t>
  </si>
  <si>
    <t>Provision de insumos</t>
  </si>
  <si>
    <t>Provision de materiales</t>
  </si>
  <si>
    <t>Provision de mobiliario y equipamiento</t>
  </si>
  <si>
    <t>Provisión de Neumáticos</t>
  </si>
  <si>
    <t>Provisión e Instalación Mamparas Modulares</t>
  </si>
  <si>
    <t>Reparación de Cubierta</t>
  </si>
  <si>
    <t>Reparación del Camión OGX-085</t>
  </si>
  <si>
    <t>Repuestos de vehiculos</t>
  </si>
  <si>
    <t>Trabajos de Adecuación de Medidores</t>
  </si>
  <si>
    <t>PLAN DE COMPRAS 2023 - GERENCIA DE SISTEMAS Y TECNOLOGÍAS DE LA INFORMACIÓN</t>
  </si>
  <si>
    <t>Adquisición de Botiquines</t>
  </si>
  <si>
    <t>PLAN DE COMPRAS 2023 - GERENCIA GENERAL</t>
  </si>
  <si>
    <t>Contratación de seguro Integral de Comercio y otro/s</t>
  </si>
  <si>
    <t>Contratación de Seguro responsabilidad Civil para funcioanrios y otro/S</t>
  </si>
  <si>
    <t>Convenio con AGN</t>
  </si>
  <si>
    <t>Convenio para batimetría área futuro CANAL MAGDALENA</t>
  </si>
  <si>
    <t>MUNICIPIO GENERAL ALVARADO - Estudio de pre factibilidad en Ciudad de Miramar.-</t>
  </si>
  <si>
    <t>Solicitud de embarcación para campaña batimétrica</t>
  </si>
  <si>
    <t>Alquiler de oficinas sitas en Manuela Saenz</t>
  </si>
  <si>
    <t>Por NOTA 2022-118251165-APN-GAYF confriman que no realizarán contrataciones.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</si>
</sst>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6" formatCode="&quot;$&quot;\ #,##0;[Red]\-&quot;$&quot;\ #,##0"/>
    <numFmt numFmtId="44" formatCode="_-&quot;$&quot;\ * #,##0.00_-;\-&quot;$&quot;\ * #,##0.00_-;_-&quot;$&quot;\ * &quot;-&quot;??_-;_-@_-"/>
    <numFmt numFmtId="164" formatCode="_-&quot;$&quot;\ * #,##0_-;\-&quot;$&quot;\ * #,##0_-;_-&quot;$&quot;\ * &quot;-&quot;??_-;_-@_-"/>
    <numFmt numFmtId="165" formatCode="[$US$-3009]#,##0;\-[$US$-3009]#,##0"/>
    <numFmt numFmtId="166" formatCode="[$$-2C0A]#,##0.00;&quot;-&quot;[$$-2C0A]#,##0.00"/>
    <numFmt numFmtId="167" formatCode="_-[$$-2C0A]\ * #,##0.00_-;\-[$$-2C0A]\ * #,##0.00_-;_-[$$-2C0A]\ * &quot;-&quot;??_-;_-@_-"/>
    <numFmt numFmtId="168" formatCode="[$$-2C0A]#,##0.00;[Red]\([$$-2C0A]#,##0.00\)"/>
    <numFmt numFmtId="169" formatCode="[$USD]\ #,##0.00"/>
    <numFmt numFmtId="170" formatCode="[$USD]\ #,##0.00;[Red]\-[$USD]\ #,##0.00"/>
    <numFmt numFmtId="171" formatCode="_-[$USD]\ * #,##0.00_-;\-[$USD]\ * #,##0.00_-;_-[$USD]\ * &quot;-&quot;??_-;_-@_-"/>
    <numFmt numFmtId="172" formatCode="[$$-2C0A]#,##0;&quot;-&quot;[$$-2C0A]#,##0"/>
    <numFmt numFmtId="173" formatCode="[$USD]\ #,##0;[Red][$USD]\ #,##0"/>
    <numFmt numFmtId="174" formatCode="_-&quot;$&quot;\ * #,##0.00_-;\-&quot;$&quot;\ * #,##0.00_-;_-&quot;$&quot;\ * &quot;-&quot;??_-;_-@"/>
    <numFmt numFmtId="175" formatCode="&quot;$&quot;\ #,##0.0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444444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name val="Calibri"/>
      <family val="2"/>
      <scheme val="minor"/>
    </font>
    <font>
      <b/>
      <sz val="14"/>
      <color theme="3" tint="-0.249977111117893"/>
      <name val="Arial"/>
      <family val="2"/>
    </font>
    <font>
      <b/>
      <sz val="10"/>
      <name val="Arial"/>
      <family val="2"/>
    </font>
    <font>
      <b/>
      <sz val="14"/>
      <color indexed="12"/>
      <name val="Arial"/>
      <family val="2"/>
    </font>
    <font>
      <sz val="11"/>
      <name val="Calibri"/>
      <family val="2"/>
      <scheme val="minor"/>
    </font>
    <font>
      <b/>
      <sz val="14"/>
      <color theme="3" tint="-0.249977111117893"/>
      <name val="Calibri"/>
      <family val="2"/>
    </font>
    <font>
      <b/>
      <sz val="14"/>
      <color theme="1"/>
      <name val="Calibri"/>
      <family val="2"/>
      <scheme val="minor"/>
    </font>
    <font>
      <b/>
      <sz val="14"/>
      <color theme="3" tint="-0.249977111117893"/>
      <name val="Calibri"/>
      <family val="2"/>
      <scheme val="minor"/>
    </font>
    <font>
      <b/>
      <sz val="14"/>
      <color rgb="FF333F4F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3" tint="0.79998168889431442"/>
        <bgColor rgb="FF000000"/>
      </patternFill>
    </fill>
    <fill>
      <patternFill patternType="solid">
        <fgColor theme="3" tint="0.59999389629810485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26"/>
      </patternFill>
    </fill>
    <fill>
      <patternFill patternType="solid">
        <fgColor rgb="FFD6DCE4"/>
        <bgColor rgb="FFD6DCE4"/>
      </patternFill>
    </fill>
    <fill>
      <patternFill patternType="solid">
        <fgColor rgb="FFADB9CA"/>
        <bgColor rgb="FFADB9CA"/>
      </patternFill>
    </fill>
  </fills>
  <borders count="4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/>
      <top/>
      <bottom style="thin">
        <color indexed="8"/>
      </bottom>
      <diagonal/>
    </border>
    <border>
      <left style="thin">
        <color indexed="8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/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66">
    <xf numFmtId="0" fontId="0" fillId="0" borderId="0" xfId="0"/>
    <xf numFmtId="164" fontId="0" fillId="4" borderId="1" xfId="1" applyNumberFormat="1" applyFont="1" applyFill="1" applyBorder="1" applyAlignment="1" applyProtection="1">
      <alignment vertical="center"/>
      <protection locked="0"/>
    </xf>
    <xf numFmtId="165" fontId="0" fillId="4" borderId="1" xfId="1" applyNumberFormat="1" applyFont="1" applyFill="1" applyBorder="1" applyAlignment="1" applyProtection="1">
      <alignment vertical="center"/>
      <protection locked="0"/>
    </xf>
    <xf numFmtId="164" fontId="2" fillId="4" borderId="1" xfId="1" quotePrefix="1" applyNumberFormat="1" applyFont="1" applyFill="1" applyBorder="1" applyAlignment="1" applyProtection="1">
      <alignment vertical="center"/>
      <protection locked="0"/>
    </xf>
    <xf numFmtId="0" fontId="3" fillId="3" borderId="1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/>
    </xf>
    <xf numFmtId="0" fontId="3" fillId="3" borderId="3" xfId="0" applyFont="1" applyFill="1" applyBorder="1"/>
    <xf numFmtId="0" fontId="6" fillId="2" borderId="1" xfId="0" applyFont="1" applyFill="1" applyBorder="1" applyAlignment="1">
      <alignment horizontal="center"/>
    </xf>
    <xf numFmtId="0" fontId="6" fillId="3" borderId="1" xfId="0" applyFont="1" applyFill="1" applyBorder="1" applyAlignment="1">
      <alignment horizontal="center"/>
    </xf>
    <xf numFmtId="0" fontId="0" fillId="0" borderId="1" xfId="0" applyBorder="1"/>
    <xf numFmtId="166" fontId="0" fillId="0" borderId="1" xfId="0" applyNumberFormat="1" applyBorder="1"/>
    <xf numFmtId="0" fontId="0" fillId="0" borderId="2" xfId="0" applyBorder="1"/>
    <xf numFmtId="166" fontId="0" fillId="0" borderId="2" xfId="0" applyNumberFormat="1" applyBorder="1"/>
    <xf numFmtId="0" fontId="0" fillId="0" borderId="3" xfId="0" applyBorder="1"/>
    <xf numFmtId="166" fontId="0" fillId="0" borderId="1" xfId="0" quotePrefix="1" applyNumberFormat="1" applyBorder="1"/>
    <xf numFmtId="167" fontId="0" fillId="0" borderId="3" xfId="0" applyNumberFormat="1" applyBorder="1"/>
    <xf numFmtId="167" fontId="1" fillId="0" borderId="3" xfId="1" applyNumberFormat="1" applyBorder="1"/>
    <xf numFmtId="167" fontId="0" fillId="0" borderId="2" xfId="0" applyNumberFormat="1" applyBorder="1"/>
    <xf numFmtId="0" fontId="0" fillId="0" borderId="7" xfId="0" applyBorder="1"/>
    <xf numFmtId="167" fontId="0" fillId="0" borderId="7" xfId="0" applyNumberFormat="1" applyBorder="1"/>
    <xf numFmtId="0" fontId="5" fillId="0" borderId="0" xfId="0" applyFont="1" applyAlignment="1">
      <alignment horizontal="center"/>
    </xf>
    <xf numFmtId="0" fontId="7" fillId="0" borderId="0" xfId="0" applyFont="1"/>
    <xf numFmtId="0" fontId="0" fillId="4" borderId="0" xfId="0" applyFill="1"/>
    <xf numFmtId="0" fontId="8" fillId="0" borderId="3" xfId="0" applyFont="1" applyBorder="1" applyAlignment="1">
      <alignment horizontal="left" vertical="center" wrapText="1"/>
    </xf>
    <xf numFmtId="44" fontId="0" fillId="0" borderId="3" xfId="1" applyFont="1" applyBorder="1" applyAlignment="1">
      <alignment horizontal="center" vertical="center"/>
    </xf>
    <xf numFmtId="44" fontId="0" fillId="0" borderId="3" xfId="1" applyFont="1" applyBorder="1"/>
    <xf numFmtId="44" fontId="0" fillId="4" borderId="3" xfId="1" applyFont="1" applyFill="1" applyBorder="1"/>
    <xf numFmtId="0" fontId="0" fillId="0" borderId="19" xfId="0" applyBorder="1"/>
    <xf numFmtId="0" fontId="8" fillId="0" borderId="3" xfId="0" applyFont="1" applyBorder="1"/>
    <xf numFmtId="0" fontId="8" fillId="4" borderId="0" xfId="0" applyFont="1" applyFill="1"/>
    <xf numFmtId="44" fontId="0" fillId="4" borderId="0" xfId="1" applyFont="1" applyFill="1" applyBorder="1"/>
    <xf numFmtId="0" fontId="6" fillId="3" borderId="4" xfId="0" applyFont="1" applyFill="1" applyBorder="1" applyAlignment="1">
      <alignment horizontal="center"/>
    </xf>
    <xf numFmtId="0" fontId="0" fillId="0" borderId="5" xfId="0" applyBorder="1"/>
    <xf numFmtId="0" fontId="6" fillId="3" borderId="3" xfId="0" applyFont="1" applyFill="1" applyBorder="1"/>
    <xf numFmtId="0" fontId="6" fillId="2" borderId="3" xfId="0" applyFont="1" applyFill="1" applyBorder="1" applyAlignment="1">
      <alignment horizontal="center"/>
    </xf>
    <xf numFmtId="0" fontId="6" fillId="3" borderId="3" xfId="0" applyFont="1" applyFill="1" applyBorder="1" applyAlignment="1">
      <alignment horizontal="center"/>
    </xf>
    <xf numFmtId="172" fontId="8" fillId="0" borderId="1" xfId="0" applyNumberFormat="1" applyFont="1" applyBorder="1"/>
    <xf numFmtId="173" fontId="8" fillId="0" borderId="1" xfId="0" applyNumberFormat="1" applyFont="1" applyBorder="1"/>
    <xf numFmtId="44" fontId="0" fillId="0" borderId="3" xfId="1" applyFont="1" applyBorder="1" applyAlignment="1"/>
    <xf numFmtId="0" fontId="0" fillId="0" borderId="3" xfId="0" applyBorder="1" applyAlignment="1">
      <alignment horizontal="center" vertical="center"/>
    </xf>
    <xf numFmtId="0" fontId="8" fillId="4" borderId="3" xfId="0" applyFont="1" applyFill="1" applyBorder="1" applyAlignment="1">
      <alignment horizontal="left" vertical="center" wrapText="1"/>
    </xf>
    <xf numFmtId="0" fontId="8" fillId="6" borderId="3" xfId="0" applyFont="1" applyFill="1" applyBorder="1" applyAlignment="1">
      <alignment horizontal="center" vertical="center"/>
    </xf>
    <xf numFmtId="168" fontId="8" fillId="6" borderId="9" xfId="0" applyNumberFormat="1" applyFont="1" applyFill="1" applyBorder="1" applyAlignment="1">
      <alignment horizontal="center" vertical="center"/>
    </xf>
    <xf numFmtId="168" fontId="8" fillId="6" borderId="10" xfId="0" applyNumberFormat="1" applyFont="1" applyFill="1" applyBorder="1" applyAlignment="1">
      <alignment horizontal="center" vertical="center"/>
    </xf>
    <xf numFmtId="169" fontId="8" fillId="6" borderId="11" xfId="0" applyNumberFormat="1" applyFont="1" applyFill="1" applyBorder="1" applyAlignment="1">
      <alignment horizontal="center" vertical="center"/>
    </xf>
    <xf numFmtId="0" fontId="8" fillId="6" borderId="11" xfId="0" applyFont="1" applyFill="1" applyBorder="1" applyAlignment="1">
      <alignment horizontal="center" vertical="center"/>
    </xf>
    <xf numFmtId="0" fontId="8" fillId="6" borderId="12" xfId="0" applyFont="1" applyFill="1" applyBorder="1" applyAlignment="1">
      <alignment horizontal="center" vertical="center"/>
    </xf>
    <xf numFmtId="0" fontId="8" fillId="6" borderId="10" xfId="0" applyFont="1" applyFill="1" applyBorder="1" applyAlignment="1">
      <alignment horizontal="center" vertical="center"/>
    </xf>
    <xf numFmtId="169" fontId="8" fillId="6" borderId="10" xfId="0" applyNumberFormat="1" applyFont="1" applyFill="1" applyBorder="1" applyAlignment="1">
      <alignment horizontal="center" vertical="center"/>
    </xf>
    <xf numFmtId="168" fontId="8" fillId="6" borderId="3" xfId="0" applyNumberFormat="1" applyFont="1" applyFill="1" applyBorder="1" applyAlignment="1">
      <alignment horizontal="center" vertical="center"/>
    </xf>
    <xf numFmtId="169" fontId="8" fillId="6" borderId="3" xfId="0" applyNumberFormat="1" applyFont="1" applyFill="1" applyBorder="1" applyAlignment="1">
      <alignment horizontal="center" vertical="center"/>
    </xf>
    <xf numFmtId="168" fontId="8" fillId="6" borderId="6" xfId="0" applyNumberFormat="1" applyFont="1" applyFill="1" applyBorder="1" applyAlignment="1">
      <alignment horizontal="center" vertical="center"/>
    </xf>
    <xf numFmtId="168" fontId="8" fillId="6" borderId="13" xfId="0" applyNumberFormat="1" applyFont="1" applyFill="1" applyBorder="1" applyAlignment="1">
      <alignment horizontal="center" vertical="center"/>
    </xf>
    <xf numFmtId="168" fontId="8" fillId="6" borderId="14" xfId="0" applyNumberFormat="1" applyFont="1" applyFill="1" applyBorder="1" applyAlignment="1">
      <alignment horizontal="center" vertical="center"/>
    </xf>
    <xf numFmtId="6" fontId="8" fillId="6" borderId="15" xfId="0" applyNumberFormat="1" applyFont="1" applyFill="1" applyBorder="1" applyAlignment="1">
      <alignment horizontal="center" vertical="center"/>
    </xf>
    <xf numFmtId="169" fontId="8" fillId="6" borderId="14" xfId="0" applyNumberFormat="1" applyFont="1" applyFill="1" applyBorder="1" applyAlignment="1">
      <alignment horizontal="center" vertical="center"/>
    </xf>
    <xf numFmtId="0" fontId="8" fillId="6" borderId="14" xfId="0" applyFont="1" applyFill="1" applyBorder="1" applyAlignment="1">
      <alignment horizontal="center" vertical="center"/>
    </xf>
    <xf numFmtId="0" fontId="8" fillId="6" borderId="15" xfId="0" applyFont="1" applyFill="1" applyBorder="1" applyAlignment="1">
      <alignment horizontal="center" vertical="center"/>
    </xf>
    <xf numFmtId="170" fontId="8" fillId="6" borderId="11" xfId="0" applyNumberFormat="1" applyFont="1" applyFill="1" applyBorder="1" applyAlignment="1">
      <alignment horizontal="center" vertical="center"/>
    </xf>
    <xf numFmtId="14" fontId="8" fillId="7" borderId="11" xfId="0" applyNumberFormat="1" applyFont="1" applyFill="1" applyBorder="1" applyAlignment="1">
      <alignment horizontal="center" vertical="center"/>
    </xf>
    <xf numFmtId="168" fontId="8" fillId="6" borderId="11" xfId="0" applyNumberFormat="1" applyFont="1" applyFill="1" applyBorder="1" applyAlignment="1">
      <alignment horizontal="center" vertical="center"/>
    </xf>
    <xf numFmtId="14" fontId="8" fillId="6" borderId="11" xfId="0" applyNumberFormat="1" applyFont="1" applyFill="1" applyBorder="1" applyAlignment="1">
      <alignment horizontal="center" vertical="center"/>
    </xf>
    <xf numFmtId="175" fontId="0" fillId="0" borderId="3" xfId="0" applyNumberFormat="1" applyBorder="1"/>
    <xf numFmtId="166" fontId="0" fillId="0" borderId="28" xfId="0" applyNumberFormat="1" applyBorder="1"/>
    <xf numFmtId="0" fontId="0" fillId="0" borderId="3" xfId="0" applyBorder="1" applyAlignment="1">
      <alignment horizontal="left"/>
    </xf>
    <xf numFmtId="166" fontId="0" fillId="0" borderId="29" xfId="0" applyNumberFormat="1" applyBorder="1"/>
    <xf numFmtId="167" fontId="0" fillId="0" borderId="26" xfId="1" applyNumberFormat="1" applyFont="1" applyBorder="1"/>
    <xf numFmtId="0" fontId="3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3" fillId="3" borderId="27" xfId="0" applyFont="1" applyFill="1" applyBorder="1" applyAlignment="1">
      <alignment horizontal="center"/>
    </xf>
    <xf numFmtId="0" fontId="3" fillId="3" borderId="12" xfId="0" applyFont="1" applyFill="1" applyBorder="1"/>
    <xf numFmtId="0" fontId="3" fillId="2" borderId="3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0" fillId="4" borderId="1" xfId="0" applyFill="1" applyBorder="1" applyAlignment="1" applyProtection="1">
      <alignment vertical="center" wrapText="1"/>
      <protection locked="0"/>
    </xf>
    <xf numFmtId="0" fontId="0" fillId="0" borderId="3" xfId="0" applyBorder="1" applyAlignment="1" applyProtection="1">
      <alignment horizontal="left" vertical="center" wrapText="1"/>
      <protection locked="0"/>
    </xf>
    <xf numFmtId="0" fontId="0" fillId="0" borderId="1" xfId="0" applyBorder="1" applyAlignment="1">
      <alignment vertical="center" wrapText="1"/>
    </xf>
    <xf numFmtId="0" fontId="0" fillId="0" borderId="2" xfId="0" applyBorder="1" applyAlignment="1">
      <alignment vertical="center" wrapText="1"/>
    </xf>
    <xf numFmtId="37" fontId="0" fillId="0" borderId="3" xfId="0" applyNumberFormat="1" applyBorder="1"/>
    <xf numFmtId="0" fontId="0" fillId="0" borderId="1" xfId="0" applyBorder="1" applyAlignment="1">
      <alignment horizontal="left" vertical="center"/>
    </xf>
    <xf numFmtId="166" fontId="0" fillId="0" borderId="1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0" fillId="0" borderId="18" xfId="0" applyBorder="1" applyAlignment="1">
      <alignment vertical="center" wrapText="1"/>
    </xf>
    <xf numFmtId="171" fontId="0" fillId="0" borderId="3" xfId="1" applyNumberFormat="1" applyFont="1" applyBorder="1" applyAlignment="1">
      <alignment vertical="center"/>
    </xf>
    <xf numFmtId="0" fontId="0" fillId="0" borderId="19" xfId="0" applyBorder="1" applyAlignment="1">
      <alignment horizontal="center" vertical="center"/>
    </xf>
    <xf numFmtId="0" fontId="0" fillId="0" borderId="18" xfId="0" applyBorder="1" applyAlignment="1">
      <alignment vertical="center"/>
    </xf>
    <xf numFmtId="44" fontId="0" fillId="0" borderId="3" xfId="1" applyFont="1" applyBorder="1" applyAlignment="1">
      <alignment vertical="center"/>
    </xf>
    <xf numFmtId="0" fontId="0" fillId="0" borderId="20" xfId="0" applyBorder="1" applyAlignment="1">
      <alignment vertical="center" wrapText="1"/>
    </xf>
    <xf numFmtId="44" fontId="0" fillId="0" borderId="21" xfId="1" applyFont="1" applyBorder="1" applyAlignment="1">
      <alignment vertical="center"/>
    </xf>
    <xf numFmtId="0" fontId="0" fillId="0" borderId="22" xfId="0" applyBorder="1" applyAlignment="1">
      <alignment horizontal="center" vertical="center"/>
    </xf>
    <xf numFmtId="0" fontId="3" fillId="5" borderId="16" xfId="0" applyFont="1" applyFill="1" applyBorder="1" applyAlignment="1">
      <alignment horizontal="center"/>
    </xf>
    <xf numFmtId="0" fontId="3" fillId="5" borderId="17" xfId="0" applyFont="1" applyFill="1" applyBorder="1" applyAlignment="1">
      <alignment horizontal="center"/>
    </xf>
    <xf numFmtId="0" fontId="3" fillId="3" borderId="0" xfId="0" applyFont="1" applyFill="1"/>
    <xf numFmtId="0" fontId="8" fillId="0" borderId="1" xfId="0" applyFont="1" applyBorder="1" applyAlignment="1">
      <alignment wrapText="1"/>
    </xf>
    <xf numFmtId="166" fontId="8" fillId="0" borderId="1" xfId="0" applyNumberFormat="1" applyFont="1" applyBorder="1" applyAlignment="1">
      <alignment vertical="center"/>
    </xf>
    <xf numFmtId="0" fontId="8" fillId="0" borderId="5" xfId="0" applyFont="1" applyBorder="1" applyAlignment="1">
      <alignment vertical="center"/>
    </xf>
    <xf numFmtId="0" fontId="8" fillId="0" borderId="1" xfId="0" applyFont="1" applyBorder="1" applyAlignment="1">
      <alignment vertical="center"/>
    </xf>
    <xf numFmtId="166" fontId="8" fillId="0" borderId="1" xfId="0" applyNumberFormat="1" applyFont="1" applyBorder="1" applyAlignment="1">
      <alignment horizontal="center" vertical="center"/>
    </xf>
    <xf numFmtId="0" fontId="8" fillId="0" borderId="2" xfId="0" applyFont="1" applyBorder="1" applyAlignment="1">
      <alignment wrapText="1"/>
    </xf>
    <xf numFmtId="166" fontId="8" fillId="0" borderId="2" xfId="0" applyNumberFormat="1" applyFont="1" applyBorder="1" applyAlignment="1">
      <alignment horizontal="center" vertical="center"/>
    </xf>
    <xf numFmtId="0" fontId="8" fillId="0" borderId="2" xfId="0" applyFont="1" applyBorder="1" applyAlignment="1">
      <alignment vertical="center"/>
    </xf>
    <xf numFmtId="0" fontId="8" fillId="0" borderId="1" xfId="0" applyFont="1" applyBorder="1" applyAlignment="1">
      <alignment horizontal="center" vertical="center"/>
    </xf>
    <xf numFmtId="174" fontId="8" fillId="0" borderId="1" xfId="0" applyNumberFormat="1" applyFont="1" applyBorder="1" applyAlignment="1">
      <alignment vertical="center"/>
    </xf>
    <xf numFmtId="174" fontId="8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174" fontId="8" fillId="0" borderId="1" xfId="0" applyNumberFormat="1" applyFont="1" applyBorder="1" applyAlignment="1">
      <alignment vertical="center" wrapText="1"/>
    </xf>
    <xf numFmtId="44" fontId="8" fillId="0" borderId="3" xfId="1" applyFont="1" applyBorder="1" applyAlignment="1">
      <alignment horizontal="center" vertical="center"/>
    </xf>
    <xf numFmtId="174" fontId="8" fillId="0" borderId="3" xfId="0" applyNumberFormat="1" applyFont="1" applyBorder="1" applyAlignment="1">
      <alignment vertical="center" wrapText="1"/>
    </xf>
    <xf numFmtId="44" fontId="8" fillId="4" borderId="3" xfId="1" applyFont="1" applyFill="1" applyBorder="1" applyAlignment="1">
      <alignment horizontal="center" vertical="center"/>
    </xf>
    <xf numFmtId="174" fontId="8" fillId="4" borderId="3" xfId="0" applyNumberFormat="1" applyFont="1" applyFill="1" applyBorder="1" applyAlignment="1">
      <alignment vertical="center" wrapText="1"/>
    </xf>
    <xf numFmtId="0" fontId="0" fillId="0" borderId="3" xfId="0" applyBorder="1" applyAlignment="1">
      <alignment wrapText="1"/>
    </xf>
    <xf numFmtId="0" fontId="3" fillId="8" borderId="1" xfId="0" applyFont="1" applyFill="1" applyBorder="1" applyAlignment="1">
      <alignment horizontal="center"/>
    </xf>
    <xf numFmtId="0" fontId="3" fillId="9" borderId="1" xfId="0" applyFont="1" applyFill="1" applyBorder="1" applyAlignment="1">
      <alignment horizontal="center"/>
    </xf>
    <xf numFmtId="0" fontId="3" fillId="9" borderId="4" xfId="0" applyFont="1" applyFill="1" applyBorder="1" applyAlignment="1">
      <alignment horizontal="center"/>
    </xf>
    <xf numFmtId="0" fontId="3" fillId="9" borderId="1" xfId="0" applyFont="1" applyFill="1" applyBorder="1"/>
    <xf numFmtId="0" fontId="3" fillId="8" borderId="2" xfId="0" applyFont="1" applyFill="1" applyBorder="1" applyAlignment="1">
      <alignment horizontal="center"/>
    </xf>
    <xf numFmtId="0" fontId="3" fillId="9" borderId="2" xfId="0" applyFont="1" applyFill="1" applyBorder="1" applyAlignment="1">
      <alignment horizontal="center"/>
    </xf>
    <xf numFmtId="0" fontId="3" fillId="9" borderId="27" xfId="0" applyFont="1" applyFill="1" applyBorder="1" applyAlignment="1">
      <alignment horizontal="center"/>
    </xf>
    <xf numFmtId="0" fontId="3" fillId="9" borderId="2" xfId="0" applyFont="1" applyFill="1" applyBorder="1"/>
    <xf numFmtId="0" fontId="0" fillId="0" borderId="6" xfId="0" applyBorder="1"/>
    <xf numFmtId="44" fontId="0" fillId="4" borderId="6" xfId="1" applyFont="1" applyFill="1" applyBorder="1"/>
    <xf numFmtId="0" fontId="0" fillId="0" borderId="30" xfId="0" applyBorder="1"/>
    <xf numFmtId="0" fontId="8" fillId="0" borderId="3" xfId="0" applyFont="1" applyBorder="1" applyAlignment="1">
      <alignment horizontal="center" vertical="center" wrapText="1"/>
    </xf>
    <xf numFmtId="170" fontId="8" fillId="6" borderId="3" xfId="0" applyNumberFormat="1" applyFont="1" applyFill="1" applyBorder="1" applyAlignment="1">
      <alignment horizontal="center" vertical="center"/>
    </xf>
    <xf numFmtId="0" fontId="8" fillId="0" borderId="11" xfId="0" applyFont="1" applyBorder="1" applyAlignment="1">
      <alignment horizontal="center" vertical="center" wrapText="1"/>
    </xf>
    <xf numFmtId="170" fontId="8" fillId="6" borderId="10" xfId="0" applyNumberFormat="1" applyFont="1" applyFill="1" applyBorder="1" applyAlignment="1">
      <alignment horizontal="center" vertical="center"/>
    </xf>
    <xf numFmtId="0" fontId="8" fillId="5" borderId="31" xfId="0" applyFont="1" applyFill="1" applyBorder="1"/>
    <xf numFmtId="0" fontId="8" fillId="5" borderId="32" xfId="0" applyFont="1" applyFill="1" applyBorder="1" applyAlignment="1">
      <alignment horizontal="center"/>
    </xf>
    <xf numFmtId="0" fontId="8" fillId="5" borderId="33" xfId="0" applyFont="1" applyFill="1" applyBorder="1" applyAlignment="1">
      <alignment horizontal="center"/>
    </xf>
    <xf numFmtId="0" fontId="6" fillId="5" borderId="34" xfId="0" applyFont="1" applyFill="1" applyBorder="1" applyAlignment="1">
      <alignment horizontal="center"/>
    </xf>
    <xf numFmtId="0" fontId="8" fillId="4" borderId="18" xfId="0" applyFont="1" applyFill="1" applyBorder="1" applyAlignment="1">
      <alignment horizontal="left" vertical="center" wrapText="1"/>
    </xf>
    <xf numFmtId="0" fontId="6" fillId="6" borderId="35" xfId="0" applyFont="1" applyFill="1" applyBorder="1" applyAlignment="1">
      <alignment horizontal="center" vertical="center"/>
    </xf>
    <xf numFmtId="0" fontId="8" fillId="4" borderId="36" xfId="0" applyFont="1" applyFill="1" applyBorder="1" applyAlignment="1">
      <alignment horizontal="left" vertical="center" wrapText="1"/>
    </xf>
    <xf numFmtId="0" fontId="8" fillId="4" borderId="37" xfId="0" applyFont="1" applyFill="1" applyBorder="1" applyAlignment="1">
      <alignment horizontal="left" vertical="center"/>
    </xf>
    <xf numFmtId="0" fontId="6" fillId="6" borderId="38" xfId="0" applyFont="1" applyFill="1" applyBorder="1" applyAlignment="1">
      <alignment horizontal="center" vertical="center"/>
    </xf>
    <xf numFmtId="168" fontId="8" fillId="6" borderId="19" xfId="0" applyNumberFormat="1" applyFont="1" applyFill="1" applyBorder="1" applyAlignment="1">
      <alignment horizontal="center" vertical="center"/>
    </xf>
    <xf numFmtId="0" fontId="6" fillId="6" borderId="19" xfId="0" applyFont="1" applyFill="1" applyBorder="1" applyAlignment="1">
      <alignment horizontal="center" vertical="center"/>
    </xf>
    <xf numFmtId="0" fontId="8" fillId="4" borderId="39" xfId="0" applyFont="1" applyFill="1" applyBorder="1" applyAlignment="1">
      <alignment horizontal="left" vertical="center" wrapText="1"/>
    </xf>
    <xf numFmtId="0" fontId="6" fillId="6" borderId="40" xfId="0" applyFont="1" applyFill="1" applyBorder="1" applyAlignment="1">
      <alignment horizontal="center" vertical="center"/>
    </xf>
    <xf numFmtId="0" fontId="8" fillId="4" borderId="41" xfId="0" applyFont="1" applyFill="1" applyBorder="1" applyAlignment="1">
      <alignment horizontal="left" vertical="center" wrapText="1"/>
    </xf>
    <xf numFmtId="0" fontId="8" fillId="0" borderId="35" xfId="0" applyFont="1" applyBorder="1" applyAlignment="1">
      <alignment horizontal="center" vertical="center" wrapText="1"/>
    </xf>
    <xf numFmtId="0" fontId="8" fillId="4" borderId="42" xfId="0" applyFont="1" applyFill="1" applyBorder="1" applyAlignment="1">
      <alignment horizontal="left" vertical="center" wrapText="1"/>
    </xf>
    <xf numFmtId="0" fontId="8" fillId="4" borderId="43" xfId="0" applyFont="1" applyFill="1" applyBorder="1" applyAlignment="1">
      <alignment horizontal="left" vertical="center" wrapText="1"/>
    </xf>
    <xf numFmtId="0" fontId="8" fillId="6" borderId="44" xfId="0" applyFont="1" applyFill="1" applyBorder="1" applyAlignment="1">
      <alignment horizontal="center" vertical="center"/>
    </xf>
    <xf numFmtId="168" fontId="8" fillId="6" borderId="44" xfId="0" applyNumberFormat="1" applyFont="1" applyFill="1" applyBorder="1" applyAlignment="1">
      <alignment horizontal="center" vertical="center"/>
    </xf>
    <xf numFmtId="170" fontId="8" fillId="6" borderId="44" xfId="0" applyNumberFormat="1" applyFont="1" applyFill="1" applyBorder="1" applyAlignment="1">
      <alignment horizontal="center" vertical="center"/>
    </xf>
    <xf numFmtId="0" fontId="8" fillId="0" borderId="44" xfId="0" applyFont="1" applyBorder="1"/>
    <xf numFmtId="0" fontId="6" fillId="6" borderId="45" xfId="0" applyFont="1" applyFill="1" applyBorder="1" applyAlignment="1">
      <alignment horizontal="center" vertical="center"/>
    </xf>
    <xf numFmtId="0" fontId="8" fillId="6" borderId="46" xfId="0" applyFont="1" applyFill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10" fillId="0" borderId="8" xfId="0" applyFont="1" applyBorder="1" applyAlignment="1">
      <alignment horizontal="center"/>
    </xf>
    <xf numFmtId="0" fontId="7" fillId="0" borderId="0" xfId="0" applyFont="1" applyAlignment="1">
      <alignment horizontal="left"/>
    </xf>
    <xf numFmtId="0" fontId="11" fillId="0" borderId="0" xfId="0" applyFont="1" applyAlignment="1">
      <alignment horizontal="center"/>
    </xf>
    <xf numFmtId="0" fontId="11" fillId="0" borderId="23" xfId="0" applyFont="1" applyBorder="1" applyAlignment="1">
      <alignment horizontal="center"/>
    </xf>
    <xf numFmtId="0" fontId="11" fillId="0" borderId="24" xfId="0" applyFont="1" applyBorder="1" applyAlignment="1">
      <alignment horizontal="center"/>
    </xf>
    <xf numFmtId="0" fontId="11" fillId="0" borderId="25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0" fillId="0" borderId="0" xfId="0"/>
    <xf numFmtId="0" fontId="0" fillId="4" borderId="3" xfId="0" applyFill="1" applyBorder="1"/>
  </cellXfs>
  <cellStyles count="2">
    <cellStyle name="Moneda" xfId="1" builtinId="4"/>
    <cellStyle name="Normal" xfId="0" builtinId="0"/>
  </cellStyles>
  <dxfs count="1">
    <dxf>
      <numFmt numFmtId="176" formatCode="[$USD]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13"/>
  <sheetViews>
    <sheetView workbookViewId="0">
      <selection activeCell="F13" sqref="F13"/>
    </sheetView>
  </sheetViews>
  <sheetFormatPr baseColWidth="10" defaultRowHeight="15" x14ac:dyDescent="0.25"/>
  <cols>
    <col min="1" max="1" width="42.140625" customWidth="1"/>
    <col min="2" max="2" width="15.5703125" bestFit="1" customWidth="1"/>
    <col min="3" max="3" width="9.28515625" customWidth="1"/>
    <col min="4" max="4" width="16.7109375" bestFit="1" customWidth="1"/>
    <col min="5" max="5" width="6.5703125" bestFit="1" customWidth="1"/>
    <col min="6" max="6" width="16.7109375" bestFit="1" customWidth="1"/>
    <col min="7" max="7" width="16.7109375" customWidth="1"/>
    <col min="8" max="8" width="8.28515625" customWidth="1"/>
    <col min="9" max="9" width="9" bestFit="1" customWidth="1"/>
    <col min="10" max="10" width="13.7109375" bestFit="1" customWidth="1"/>
    <col min="11" max="11" width="9.85546875" bestFit="1" customWidth="1"/>
    <col min="12" max="12" width="12" bestFit="1" customWidth="1"/>
    <col min="14" max="14" width="17.140625" bestFit="1" customWidth="1"/>
  </cols>
  <sheetData>
    <row r="1" spans="1:14" ht="18.75" x14ac:dyDescent="0.3">
      <c r="A1" s="155" t="s">
        <v>37</v>
      </c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5"/>
      <c r="M1" s="155"/>
      <c r="N1" s="155"/>
    </row>
    <row r="3" spans="1:14" x14ac:dyDescent="0.25">
      <c r="A3" s="7" t="s">
        <v>0</v>
      </c>
      <c r="B3" s="8" t="s">
        <v>1</v>
      </c>
      <c r="C3" s="8" t="s">
        <v>2</v>
      </c>
      <c r="D3" s="8" t="s">
        <v>3</v>
      </c>
      <c r="E3" s="8" t="s">
        <v>4</v>
      </c>
      <c r="F3" s="8" t="s">
        <v>5</v>
      </c>
      <c r="G3" s="8" t="s">
        <v>6</v>
      </c>
      <c r="H3" s="8" t="s">
        <v>7</v>
      </c>
      <c r="I3" s="8" t="s">
        <v>8</v>
      </c>
      <c r="J3" s="8" t="s">
        <v>9</v>
      </c>
      <c r="K3" s="8" t="s">
        <v>10</v>
      </c>
      <c r="L3" s="8" t="s">
        <v>11</v>
      </c>
      <c r="M3" s="31" t="s">
        <v>12</v>
      </c>
      <c r="N3" s="33" t="s">
        <v>13</v>
      </c>
    </row>
    <row r="4" spans="1:14" x14ac:dyDescent="0.25">
      <c r="A4" s="9" t="s">
        <v>38</v>
      </c>
      <c r="B4" s="10"/>
      <c r="C4" s="10"/>
      <c r="D4" s="10">
        <v>9000000</v>
      </c>
      <c r="E4" s="10"/>
      <c r="F4" s="10"/>
      <c r="G4" s="10"/>
      <c r="H4" s="10"/>
      <c r="I4" s="10"/>
      <c r="J4" s="10">
        <v>9000000</v>
      </c>
      <c r="K4" s="10"/>
      <c r="L4" s="10"/>
      <c r="M4" s="10"/>
      <c r="N4" s="32"/>
    </row>
    <row r="5" spans="1:14" x14ac:dyDescent="0.25">
      <c r="A5" s="9" t="s">
        <v>39</v>
      </c>
      <c r="B5" s="10"/>
      <c r="C5" s="10"/>
      <c r="D5" s="10">
        <v>4500000</v>
      </c>
      <c r="E5" s="10"/>
      <c r="F5" s="10"/>
      <c r="G5" s="10"/>
      <c r="H5" s="10"/>
      <c r="I5" s="10"/>
      <c r="J5" s="10"/>
      <c r="K5" s="10"/>
      <c r="L5" s="10"/>
      <c r="M5" s="10"/>
      <c r="N5" s="9"/>
    </row>
    <row r="6" spans="1:14" x14ac:dyDescent="0.25">
      <c r="A6" s="9" t="s">
        <v>40</v>
      </c>
      <c r="B6" s="10"/>
      <c r="C6" s="10"/>
      <c r="D6" s="10">
        <v>10000000</v>
      </c>
      <c r="E6" s="10"/>
      <c r="F6" s="10"/>
      <c r="G6" s="10"/>
      <c r="H6" s="10"/>
      <c r="I6" s="10"/>
      <c r="J6" s="10">
        <v>10000000</v>
      </c>
      <c r="K6" s="10"/>
      <c r="L6" s="10"/>
      <c r="M6" s="10"/>
      <c r="N6" s="9"/>
    </row>
    <row r="7" spans="1:14" x14ac:dyDescent="0.25">
      <c r="A7" s="9" t="s">
        <v>41</v>
      </c>
      <c r="B7" s="10"/>
      <c r="C7" s="10"/>
      <c r="D7" s="10"/>
      <c r="E7" s="10"/>
      <c r="F7" s="10"/>
      <c r="G7" s="10">
        <v>50000000</v>
      </c>
      <c r="H7" s="10"/>
      <c r="I7" s="10"/>
      <c r="J7" s="10"/>
      <c r="K7" s="10"/>
      <c r="L7" s="10"/>
      <c r="M7" s="10"/>
      <c r="N7" s="9"/>
    </row>
    <row r="8" spans="1:14" x14ac:dyDescent="0.25">
      <c r="A8" s="9" t="s">
        <v>42</v>
      </c>
      <c r="B8" s="10"/>
      <c r="C8" s="10"/>
      <c r="D8" s="14">
        <v>36000000</v>
      </c>
      <c r="E8" s="10"/>
      <c r="F8" s="10"/>
      <c r="G8" s="10"/>
      <c r="H8" s="10"/>
      <c r="I8" s="10"/>
      <c r="J8" s="10"/>
      <c r="K8" s="10"/>
      <c r="L8" s="10"/>
      <c r="M8" s="10"/>
      <c r="N8" s="9"/>
    </row>
    <row r="9" spans="1:14" x14ac:dyDescent="0.25">
      <c r="A9" s="11" t="s">
        <v>43</v>
      </c>
      <c r="B9" s="12"/>
      <c r="C9" s="12"/>
      <c r="D9" s="12">
        <v>20000000</v>
      </c>
      <c r="E9" s="12"/>
      <c r="F9" s="12"/>
      <c r="G9" s="12"/>
      <c r="H9" s="12"/>
      <c r="I9" s="12"/>
      <c r="J9" s="12"/>
      <c r="K9" s="12"/>
      <c r="L9" s="12"/>
      <c r="M9" s="11"/>
      <c r="N9" s="11"/>
    </row>
    <row r="10" spans="1:14" x14ac:dyDescent="0.25">
      <c r="A10" s="13" t="s">
        <v>44</v>
      </c>
      <c r="B10" s="15">
        <v>23800000</v>
      </c>
      <c r="C10" s="16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3"/>
    </row>
    <row r="11" spans="1:14" x14ac:dyDescent="0.25">
      <c r="A11" s="11" t="s">
        <v>45</v>
      </c>
      <c r="B11" s="17"/>
      <c r="C11" s="17"/>
      <c r="D11" s="17">
        <v>120000000</v>
      </c>
      <c r="E11" s="17"/>
      <c r="F11" s="17"/>
      <c r="G11" s="17"/>
      <c r="H11" s="17"/>
      <c r="I11" s="17"/>
      <c r="J11" s="17"/>
      <c r="K11" s="17"/>
      <c r="L11" s="17"/>
      <c r="M11" s="17"/>
      <c r="N11" s="11"/>
    </row>
    <row r="12" spans="1:14" x14ac:dyDescent="0.25">
      <c r="A12" s="13" t="s">
        <v>46</v>
      </c>
      <c r="B12" s="15"/>
      <c r="C12" s="16"/>
      <c r="D12" s="15"/>
      <c r="E12" s="15"/>
      <c r="F12" s="15"/>
      <c r="G12" s="15">
        <v>180000000</v>
      </c>
      <c r="H12" s="15"/>
      <c r="I12" s="15"/>
      <c r="J12" s="15"/>
      <c r="K12" s="15"/>
      <c r="L12" s="15"/>
      <c r="M12" s="15"/>
      <c r="N12" s="13"/>
    </row>
    <row r="13" spans="1:14" x14ac:dyDescent="0.25">
      <c r="A13" s="18" t="s">
        <v>47</v>
      </c>
      <c r="B13" s="19"/>
      <c r="C13" s="19"/>
      <c r="D13" s="19"/>
      <c r="E13" s="19"/>
      <c r="F13" s="19">
        <v>225000000</v>
      </c>
      <c r="G13" s="19"/>
      <c r="H13" s="19"/>
      <c r="I13" s="19"/>
      <c r="J13" s="19"/>
      <c r="K13" s="19"/>
      <c r="L13" s="19"/>
      <c r="M13" s="19"/>
      <c r="N13" s="18"/>
    </row>
  </sheetData>
  <mergeCells count="1">
    <mergeCell ref="A1:N1"/>
  </mergeCells>
  <pageMargins left="0.7" right="0.7" top="0.75" bottom="0.75" header="0.3" footer="0.3"/>
  <pageSetup paperSize="9" scale="63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N15"/>
  <sheetViews>
    <sheetView topLeftCell="A7" workbookViewId="0">
      <selection activeCell="A14" sqref="A14"/>
    </sheetView>
  </sheetViews>
  <sheetFormatPr baseColWidth="10" defaultRowHeight="15" x14ac:dyDescent="0.25"/>
  <cols>
    <col min="1" max="1" width="47.28515625" bestFit="1" customWidth="1"/>
    <col min="2" max="3" width="4.42578125" bestFit="1" customWidth="1"/>
    <col min="4" max="5" width="12.7109375" bestFit="1" customWidth="1"/>
    <col min="6" max="6" width="13.5703125" bestFit="1" customWidth="1"/>
    <col min="7" max="8" width="12.7109375" bestFit="1" customWidth="1"/>
    <col min="9" max="9" width="13.5703125" bestFit="1" customWidth="1"/>
    <col min="10" max="10" width="12.7109375" bestFit="1" customWidth="1"/>
    <col min="11" max="11" width="13.5703125" bestFit="1" customWidth="1"/>
    <col min="12" max="12" width="4.42578125" bestFit="1" customWidth="1"/>
    <col min="13" max="13" width="12.7109375" bestFit="1" customWidth="1"/>
  </cols>
  <sheetData>
    <row r="1" spans="1:14" ht="18.75" x14ac:dyDescent="0.3">
      <c r="A1" s="156" t="s">
        <v>48</v>
      </c>
      <c r="B1" s="156"/>
      <c r="C1" s="156"/>
      <c r="D1" s="156"/>
      <c r="E1" s="156"/>
      <c r="F1" s="156"/>
      <c r="G1" s="156"/>
      <c r="H1" s="156"/>
      <c r="I1" s="156"/>
      <c r="J1" s="156"/>
      <c r="K1" s="156"/>
      <c r="L1" s="156"/>
      <c r="M1" s="156"/>
      <c r="N1" s="156"/>
    </row>
    <row r="2" spans="1:14" ht="18.75" thickBot="1" x14ac:dyDescent="0.3">
      <c r="A2" s="157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57"/>
      <c r="M2" s="157"/>
      <c r="N2" s="157"/>
    </row>
    <row r="3" spans="1:14" x14ac:dyDescent="0.25">
      <c r="A3" s="132" t="s">
        <v>49</v>
      </c>
      <c r="B3" s="133" t="s">
        <v>50</v>
      </c>
      <c r="C3" s="134" t="s">
        <v>51</v>
      </c>
      <c r="D3" s="134" t="s">
        <v>52</v>
      </c>
      <c r="E3" s="134" t="s">
        <v>53</v>
      </c>
      <c r="F3" s="134" t="s">
        <v>54</v>
      </c>
      <c r="G3" s="134" t="s">
        <v>55</v>
      </c>
      <c r="H3" s="134" t="s">
        <v>56</v>
      </c>
      <c r="I3" s="134" t="s">
        <v>57</v>
      </c>
      <c r="J3" s="134" t="s">
        <v>58</v>
      </c>
      <c r="K3" s="134" t="s">
        <v>59</v>
      </c>
      <c r="L3" s="134" t="s">
        <v>60</v>
      </c>
      <c r="M3" s="135" t="s">
        <v>61</v>
      </c>
    </row>
    <row r="4" spans="1:14" ht="30" x14ac:dyDescent="0.25">
      <c r="A4" s="136" t="s">
        <v>62</v>
      </c>
      <c r="B4" s="41"/>
      <c r="C4" s="42"/>
      <c r="D4" s="43"/>
      <c r="E4" s="43"/>
      <c r="F4" s="43">
        <v>4000000</v>
      </c>
      <c r="G4" s="44"/>
      <c r="H4" s="45"/>
      <c r="I4" s="43"/>
      <c r="J4" s="45"/>
      <c r="K4" s="45"/>
      <c r="L4" s="45"/>
      <c r="M4" s="137"/>
    </row>
    <row r="5" spans="1:14" ht="30" x14ac:dyDescent="0.25">
      <c r="A5" s="136" t="s">
        <v>63</v>
      </c>
      <c r="B5" s="41"/>
      <c r="C5" s="42"/>
      <c r="D5" s="43">
        <v>5000000</v>
      </c>
      <c r="E5" s="42"/>
      <c r="F5" s="42"/>
      <c r="G5" s="42"/>
      <c r="H5" s="43">
        <v>5000000</v>
      </c>
      <c r="I5" s="45"/>
      <c r="J5" s="45"/>
      <c r="K5" s="43">
        <v>5000000</v>
      </c>
      <c r="L5" s="45"/>
      <c r="M5" s="137"/>
    </row>
    <row r="6" spans="1:14" x14ac:dyDescent="0.25">
      <c r="A6" s="138" t="s">
        <v>64</v>
      </c>
      <c r="B6" s="41"/>
      <c r="C6" s="42"/>
      <c r="D6" s="43"/>
      <c r="E6" s="42">
        <v>1000000</v>
      </c>
      <c r="F6" s="42"/>
      <c r="G6" s="42"/>
      <c r="H6" s="43"/>
      <c r="I6" s="45"/>
      <c r="J6" s="45"/>
      <c r="K6" s="43"/>
      <c r="L6" s="45"/>
      <c r="M6" s="137"/>
    </row>
    <row r="7" spans="1:14" x14ac:dyDescent="0.25">
      <c r="A7" s="139" t="s">
        <v>65</v>
      </c>
      <c r="B7" s="46"/>
      <c r="C7" s="42"/>
      <c r="D7" s="43"/>
      <c r="E7" s="42"/>
      <c r="F7" s="47"/>
      <c r="G7" s="48"/>
      <c r="H7" s="42">
        <v>1000000</v>
      </c>
      <c r="I7" s="42"/>
      <c r="J7" s="47"/>
      <c r="K7" s="47"/>
      <c r="L7" s="47"/>
      <c r="M7" s="140"/>
    </row>
    <row r="8" spans="1:14" ht="45" x14ac:dyDescent="0.25">
      <c r="A8" s="136" t="s">
        <v>66</v>
      </c>
      <c r="B8" s="41"/>
      <c r="C8" s="49"/>
      <c r="D8" s="49"/>
      <c r="E8" s="49"/>
      <c r="F8" s="41"/>
      <c r="G8" s="49">
        <v>6000000</v>
      </c>
      <c r="H8" s="41"/>
      <c r="I8" s="41"/>
      <c r="J8" s="49">
        <v>6000000</v>
      </c>
      <c r="K8" s="41"/>
      <c r="L8" s="41"/>
      <c r="M8" s="141">
        <v>5000000</v>
      </c>
    </row>
    <row r="9" spans="1:14" ht="30" x14ac:dyDescent="0.25">
      <c r="A9" s="136" t="s">
        <v>67</v>
      </c>
      <c r="B9" s="41"/>
      <c r="C9" s="49"/>
      <c r="D9" s="49"/>
      <c r="E9" s="49"/>
      <c r="F9" s="128"/>
      <c r="G9" s="41"/>
      <c r="H9" s="49"/>
      <c r="I9" s="41"/>
      <c r="J9" s="49"/>
      <c r="K9" s="129">
        <v>36000</v>
      </c>
      <c r="L9" s="41"/>
      <c r="M9" s="142"/>
    </row>
    <row r="10" spans="1:14" ht="30" x14ac:dyDescent="0.25">
      <c r="A10" s="136" t="s">
        <v>68</v>
      </c>
      <c r="B10" s="49"/>
      <c r="C10" s="49"/>
      <c r="D10" s="49"/>
      <c r="E10" s="49"/>
      <c r="F10" s="41"/>
      <c r="G10" s="50"/>
      <c r="H10" s="41"/>
      <c r="I10" s="49">
        <v>450000</v>
      </c>
      <c r="J10" s="41"/>
      <c r="K10" s="41"/>
      <c r="L10" s="41"/>
      <c r="M10" s="142"/>
    </row>
    <row r="11" spans="1:14" ht="30" x14ac:dyDescent="0.25">
      <c r="A11" s="143" t="s">
        <v>69</v>
      </c>
      <c r="B11" s="51"/>
      <c r="C11" s="52"/>
      <c r="D11" s="53"/>
      <c r="E11" s="53"/>
      <c r="F11" s="54">
        <v>65000</v>
      </c>
      <c r="G11" s="55"/>
      <c r="H11" s="56"/>
      <c r="I11" s="53"/>
      <c r="J11" s="57"/>
      <c r="K11" s="57"/>
      <c r="L11" s="57"/>
      <c r="M11" s="144"/>
    </row>
    <row r="12" spans="1:14" ht="30" x14ac:dyDescent="0.25">
      <c r="A12" s="145" t="s">
        <v>70</v>
      </c>
      <c r="B12" s="39"/>
      <c r="C12" s="42"/>
      <c r="D12" s="43"/>
      <c r="E12" s="48"/>
      <c r="F12" s="48"/>
      <c r="G12" s="48"/>
      <c r="H12" s="47"/>
      <c r="I12" s="43">
        <v>120000</v>
      </c>
      <c r="J12" s="58"/>
      <c r="K12" s="130"/>
      <c r="L12" s="130"/>
      <c r="M12" s="146"/>
    </row>
    <row r="13" spans="1:14" x14ac:dyDescent="0.25">
      <c r="A13" s="147" t="s">
        <v>71</v>
      </c>
      <c r="B13" s="45"/>
      <c r="C13" s="45"/>
      <c r="D13" s="45"/>
      <c r="E13" s="131"/>
      <c r="F13" s="131">
        <v>45000</v>
      </c>
      <c r="G13" s="59"/>
      <c r="H13" s="59"/>
      <c r="I13" s="59"/>
      <c r="J13" s="60"/>
      <c r="K13" s="45"/>
      <c r="L13" s="45"/>
      <c r="M13" s="137"/>
    </row>
    <row r="14" spans="1:14" ht="60" x14ac:dyDescent="0.25">
      <c r="A14" s="147" t="s">
        <v>72</v>
      </c>
      <c r="B14" s="45"/>
      <c r="C14" s="60"/>
      <c r="D14" s="45"/>
      <c r="E14" s="43">
        <v>2500000</v>
      </c>
      <c r="F14" s="61"/>
      <c r="G14" s="59"/>
      <c r="H14" s="59"/>
      <c r="I14" s="59"/>
      <c r="J14" s="59"/>
      <c r="K14" s="61"/>
      <c r="L14" s="61"/>
      <c r="M14" s="137"/>
    </row>
    <row r="15" spans="1:14" ht="30.75" thickBot="1" x14ac:dyDescent="0.3">
      <c r="A15" s="148" t="s">
        <v>73</v>
      </c>
      <c r="B15" s="154"/>
      <c r="C15" s="149"/>
      <c r="D15" s="149"/>
      <c r="E15" s="149"/>
      <c r="F15" s="149"/>
      <c r="G15" s="150"/>
      <c r="H15" s="151"/>
      <c r="I15" s="151">
        <v>10000</v>
      </c>
      <c r="J15" s="149"/>
      <c r="K15" s="152"/>
      <c r="L15" s="149"/>
      <c r="M15" s="153"/>
    </row>
  </sheetData>
  <mergeCells count="2">
    <mergeCell ref="A1:N1"/>
    <mergeCell ref="A2:N2"/>
  </mergeCells>
  <pageMargins left="0.7" right="0.7" top="0.75" bottom="0.75" header="0.3" footer="0.3"/>
  <pageSetup paperSize="9" scale="69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10"/>
  <sheetViews>
    <sheetView workbookViewId="0">
      <selection activeCell="E16" sqref="E16"/>
    </sheetView>
  </sheetViews>
  <sheetFormatPr baseColWidth="10" defaultRowHeight="15" x14ac:dyDescent="0.25"/>
  <cols>
    <col min="1" max="1" width="34.85546875" bestFit="1" customWidth="1"/>
    <col min="2" max="2" width="13.140625" bestFit="1" customWidth="1"/>
    <col min="4" max="5" width="12.7109375" bestFit="1" customWidth="1"/>
    <col min="8" max="8" width="12.7109375" bestFit="1" customWidth="1"/>
    <col min="9" max="9" width="14.5703125" bestFit="1" customWidth="1"/>
  </cols>
  <sheetData>
    <row r="1" spans="1:14" ht="18.75" x14ac:dyDescent="0.3">
      <c r="A1" s="158" t="s">
        <v>192</v>
      </c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158"/>
      <c r="N1" s="158"/>
    </row>
    <row r="3" spans="1:14" x14ac:dyDescent="0.25">
      <c r="A3" s="67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  <c r="I3" s="4" t="s">
        <v>8</v>
      </c>
      <c r="J3" s="4" t="s">
        <v>9</v>
      </c>
      <c r="K3" s="4" t="s">
        <v>10</v>
      </c>
      <c r="L3" s="4" t="s">
        <v>11</v>
      </c>
      <c r="M3" s="5" t="s">
        <v>12</v>
      </c>
      <c r="N3" s="6" t="s">
        <v>13</v>
      </c>
    </row>
    <row r="4" spans="1:14" x14ac:dyDescent="0.25">
      <c r="A4" s="9" t="s">
        <v>148</v>
      </c>
      <c r="B4" s="10">
        <v>335116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32"/>
    </row>
    <row r="5" spans="1:14" x14ac:dyDescent="0.25">
      <c r="A5" s="11" t="s">
        <v>240</v>
      </c>
      <c r="B5" s="12"/>
      <c r="C5" s="10"/>
      <c r="D5" s="10">
        <v>378000</v>
      </c>
      <c r="E5" s="10"/>
      <c r="F5" s="10"/>
      <c r="G5" s="10"/>
      <c r="H5" s="10"/>
      <c r="I5" s="10"/>
      <c r="J5" s="10"/>
      <c r="K5" s="10"/>
      <c r="L5" s="10"/>
      <c r="M5" s="10"/>
      <c r="N5" s="9"/>
    </row>
    <row r="6" spans="1:14" x14ac:dyDescent="0.25">
      <c r="A6" s="13" t="s">
        <v>153</v>
      </c>
      <c r="B6" s="62"/>
      <c r="C6" s="63"/>
      <c r="D6" s="10"/>
      <c r="E6" s="10">
        <v>2710400</v>
      </c>
      <c r="F6" s="10"/>
      <c r="G6" s="10"/>
      <c r="H6" s="10"/>
      <c r="I6" s="10"/>
      <c r="J6" s="10"/>
      <c r="K6" s="10"/>
      <c r="L6" s="10"/>
      <c r="M6" s="10"/>
      <c r="N6" s="9"/>
    </row>
    <row r="7" spans="1:14" x14ac:dyDescent="0.25">
      <c r="A7" s="64" t="s">
        <v>149</v>
      </c>
      <c r="B7" s="62"/>
      <c r="C7" s="63"/>
      <c r="D7" s="10">
        <v>1751815</v>
      </c>
      <c r="E7" s="10"/>
      <c r="F7" s="10"/>
      <c r="G7" s="10"/>
      <c r="H7" s="10"/>
      <c r="I7" s="10"/>
      <c r="J7" s="10"/>
      <c r="K7" s="10"/>
      <c r="L7" s="10"/>
      <c r="M7" s="10"/>
      <c r="N7" s="9"/>
    </row>
    <row r="8" spans="1:14" x14ac:dyDescent="0.25">
      <c r="A8" s="64" t="s">
        <v>150</v>
      </c>
      <c r="B8" s="62"/>
      <c r="C8" s="63"/>
      <c r="D8" s="14">
        <v>3220420</v>
      </c>
      <c r="E8" s="10"/>
      <c r="F8" s="10"/>
      <c r="G8" s="10"/>
      <c r="H8" s="10"/>
      <c r="I8" s="10"/>
      <c r="J8" s="10"/>
      <c r="K8" s="10"/>
      <c r="L8" s="10"/>
      <c r="M8" s="10"/>
      <c r="N8" s="9"/>
    </row>
    <row r="9" spans="1:14" x14ac:dyDescent="0.25">
      <c r="A9" s="13" t="s">
        <v>151</v>
      </c>
      <c r="B9" s="62"/>
      <c r="C9" s="65"/>
      <c r="D9" s="12"/>
      <c r="E9" s="12"/>
      <c r="F9" s="12"/>
      <c r="G9" s="12"/>
      <c r="H9" s="12">
        <v>9300495</v>
      </c>
      <c r="I9" s="12"/>
      <c r="J9" s="12"/>
      <c r="K9" s="12"/>
      <c r="L9" s="12"/>
      <c r="M9" s="11"/>
      <c r="N9" s="11"/>
    </row>
    <row r="10" spans="1:14" x14ac:dyDescent="0.25">
      <c r="A10" s="13" t="s">
        <v>152</v>
      </c>
      <c r="B10" s="62"/>
      <c r="C10" s="66"/>
      <c r="D10" s="15"/>
      <c r="E10" s="15"/>
      <c r="F10" s="15"/>
      <c r="G10" s="15"/>
      <c r="H10" s="15"/>
      <c r="I10" s="15">
        <v>4678533</v>
      </c>
      <c r="J10" s="15"/>
      <c r="K10" s="15"/>
      <c r="L10" s="15"/>
      <c r="M10" s="15"/>
      <c r="N10" s="13"/>
    </row>
  </sheetData>
  <mergeCells count="1">
    <mergeCell ref="A1:N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42"/>
  <sheetViews>
    <sheetView topLeftCell="A25" workbookViewId="0">
      <selection activeCell="C15" sqref="C15"/>
    </sheetView>
  </sheetViews>
  <sheetFormatPr baseColWidth="10" defaultRowHeight="15" x14ac:dyDescent="0.25"/>
  <cols>
    <col min="1" max="1" width="91.7109375" bestFit="1" customWidth="1"/>
    <col min="2" max="2" width="16.85546875" bestFit="1" customWidth="1"/>
    <col min="3" max="4" width="14.5703125" bestFit="1" customWidth="1"/>
    <col min="5" max="6" width="15.5703125" bestFit="1" customWidth="1"/>
    <col min="7" max="7" width="16.7109375" bestFit="1" customWidth="1"/>
    <col min="8" max="8" width="15.5703125" bestFit="1" customWidth="1"/>
    <col min="9" max="9" width="16.7109375" bestFit="1" customWidth="1"/>
    <col min="10" max="13" width="15.5703125" bestFit="1" customWidth="1"/>
    <col min="14" max="14" width="16.7109375" bestFit="1" customWidth="1"/>
  </cols>
  <sheetData>
    <row r="1" spans="1:14" ht="18.75" x14ac:dyDescent="0.3">
      <c r="A1" s="158" t="s">
        <v>239</v>
      </c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158"/>
      <c r="N1" s="158"/>
    </row>
    <row r="3" spans="1:14" x14ac:dyDescent="0.25">
      <c r="A3" s="68" t="s">
        <v>0</v>
      </c>
      <c r="B3" s="69" t="s">
        <v>1</v>
      </c>
      <c r="C3" s="69" t="s">
        <v>2</v>
      </c>
      <c r="D3" s="69" t="s">
        <v>3</v>
      </c>
      <c r="E3" s="69" t="s">
        <v>4</v>
      </c>
      <c r="F3" s="69" t="s">
        <v>5</v>
      </c>
      <c r="G3" s="69" t="s">
        <v>6</v>
      </c>
      <c r="H3" s="69" t="s">
        <v>7</v>
      </c>
      <c r="I3" s="69" t="s">
        <v>8</v>
      </c>
      <c r="J3" s="69" t="s">
        <v>9</v>
      </c>
      <c r="K3" s="69" t="s">
        <v>10</v>
      </c>
      <c r="L3" s="69" t="s">
        <v>11</v>
      </c>
      <c r="M3" s="70" t="s">
        <v>12</v>
      </c>
      <c r="N3" s="71" t="s">
        <v>13</v>
      </c>
    </row>
    <row r="4" spans="1:14" x14ac:dyDescent="0.25">
      <c r="A4" s="13" t="s">
        <v>22</v>
      </c>
      <c r="B4" s="15">
        <v>3000000</v>
      </c>
      <c r="C4" s="15">
        <v>0</v>
      </c>
      <c r="D4" s="15">
        <v>0</v>
      </c>
      <c r="E4" s="15">
        <v>0</v>
      </c>
      <c r="F4" s="15">
        <v>0</v>
      </c>
      <c r="G4" s="15">
        <v>0</v>
      </c>
      <c r="H4" s="15">
        <v>0</v>
      </c>
      <c r="I4" s="15">
        <v>0</v>
      </c>
      <c r="J4" s="15">
        <v>0</v>
      </c>
      <c r="K4" s="15">
        <v>0</v>
      </c>
      <c r="L4" s="15">
        <v>0</v>
      </c>
      <c r="M4" s="15">
        <v>0</v>
      </c>
      <c r="N4" s="15"/>
    </row>
    <row r="5" spans="1:14" x14ac:dyDescent="0.25">
      <c r="A5" s="13" t="s">
        <v>154</v>
      </c>
      <c r="B5" s="15">
        <v>600000</v>
      </c>
      <c r="C5" s="15">
        <v>600000</v>
      </c>
      <c r="D5" s="15">
        <v>2200000</v>
      </c>
      <c r="E5" s="15">
        <v>31500000</v>
      </c>
      <c r="F5" s="15">
        <v>0</v>
      </c>
      <c r="G5" s="15">
        <v>0</v>
      </c>
      <c r="H5" s="15">
        <v>0</v>
      </c>
      <c r="I5" s="15">
        <v>0</v>
      </c>
      <c r="J5" s="15">
        <v>0</v>
      </c>
      <c r="K5" s="15">
        <v>0</v>
      </c>
      <c r="L5" s="15">
        <v>0</v>
      </c>
      <c r="M5" s="15">
        <v>0</v>
      </c>
      <c r="N5" s="15"/>
    </row>
    <row r="6" spans="1:14" x14ac:dyDescent="0.25">
      <c r="A6" s="13" t="s">
        <v>155</v>
      </c>
      <c r="B6" s="15">
        <v>0</v>
      </c>
      <c r="C6" s="15">
        <v>0</v>
      </c>
      <c r="D6" s="15">
        <v>0</v>
      </c>
      <c r="E6" s="15">
        <v>0</v>
      </c>
      <c r="F6" s="15">
        <v>0</v>
      </c>
      <c r="G6" s="15">
        <v>0</v>
      </c>
      <c r="H6" s="15">
        <v>0</v>
      </c>
      <c r="I6" s="15">
        <v>0</v>
      </c>
      <c r="J6" s="15">
        <v>0</v>
      </c>
      <c r="K6" s="15">
        <v>0</v>
      </c>
      <c r="L6" s="15">
        <v>12016144</v>
      </c>
      <c r="M6" s="15">
        <v>0</v>
      </c>
      <c r="N6" s="15"/>
    </row>
    <row r="7" spans="1:14" x14ac:dyDescent="0.25">
      <c r="A7" s="13" t="s">
        <v>156</v>
      </c>
      <c r="B7" s="15">
        <v>0</v>
      </c>
      <c r="C7" s="15">
        <v>0</v>
      </c>
      <c r="D7" s="15">
        <v>0</v>
      </c>
      <c r="E7" s="15">
        <v>214700</v>
      </c>
      <c r="F7" s="15">
        <v>231350</v>
      </c>
      <c r="G7" s="15">
        <v>247082</v>
      </c>
      <c r="H7" s="15">
        <v>263883</v>
      </c>
      <c r="I7" s="15">
        <v>281827</v>
      </c>
      <c r="J7" s="15">
        <v>300992</v>
      </c>
      <c r="K7" s="15">
        <v>321459</v>
      </c>
      <c r="L7" s="15">
        <v>343318</v>
      </c>
      <c r="M7" s="15">
        <v>366664</v>
      </c>
      <c r="N7" s="15"/>
    </row>
    <row r="8" spans="1:14" x14ac:dyDescent="0.25">
      <c r="A8" s="13" t="s">
        <v>157</v>
      </c>
      <c r="B8" s="15">
        <v>0</v>
      </c>
      <c r="C8" s="15">
        <v>0</v>
      </c>
      <c r="D8" s="15">
        <v>0</v>
      </c>
      <c r="E8" s="15">
        <v>0</v>
      </c>
      <c r="F8" s="15">
        <v>0</v>
      </c>
      <c r="G8" s="15">
        <v>0</v>
      </c>
      <c r="H8" s="15">
        <v>57600000</v>
      </c>
      <c r="I8" s="15"/>
      <c r="J8" s="15"/>
      <c r="K8" s="15"/>
      <c r="L8" s="15"/>
      <c r="M8" s="15"/>
      <c r="N8" s="15"/>
    </row>
    <row r="9" spans="1:14" x14ac:dyDescent="0.25">
      <c r="A9" s="13" t="s">
        <v>158</v>
      </c>
      <c r="B9" s="15">
        <v>0</v>
      </c>
      <c r="C9" s="15">
        <v>0</v>
      </c>
      <c r="D9" s="15">
        <v>0</v>
      </c>
      <c r="E9" s="15">
        <v>0</v>
      </c>
      <c r="F9" s="15">
        <v>0</v>
      </c>
      <c r="G9" s="15">
        <v>0</v>
      </c>
      <c r="H9" s="15">
        <v>0</v>
      </c>
      <c r="I9" s="15">
        <v>239553290</v>
      </c>
      <c r="J9" s="15">
        <v>0</v>
      </c>
      <c r="K9" s="15">
        <v>0</v>
      </c>
      <c r="L9" s="15">
        <v>0</v>
      </c>
      <c r="M9" s="15">
        <v>0</v>
      </c>
      <c r="N9" s="15"/>
    </row>
    <row r="10" spans="1:14" x14ac:dyDescent="0.25">
      <c r="A10" s="13" t="s">
        <v>159</v>
      </c>
      <c r="B10" s="15">
        <v>1260000</v>
      </c>
      <c r="C10" s="15">
        <v>380000</v>
      </c>
      <c r="D10" s="15">
        <v>456000</v>
      </c>
      <c r="E10" s="15">
        <v>456000</v>
      </c>
      <c r="F10" s="15">
        <v>456000</v>
      </c>
      <c r="G10" s="15">
        <v>570000</v>
      </c>
      <c r="H10" s="15">
        <v>570000</v>
      </c>
      <c r="I10" s="15">
        <v>570000</v>
      </c>
      <c r="J10" s="15">
        <v>570000</v>
      </c>
      <c r="K10" s="15">
        <v>0</v>
      </c>
      <c r="L10" s="15">
        <v>0</v>
      </c>
      <c r="M10" s="15">
        <v>0</v>
      </c>
      <c r="N10" s="15"/>
    </row>
    <row r="11" spans="1:14" x14ac:dyDescent="0.25">
      <c r="A11" s="13" t="s">
        <v>160</v>
      </c>
      <c r="B11" s="15">
        <v>6624000</v>
      </c>
      <c r="C11" s="15">
        <v>0</v>
      </c>
      <c r="D11" s="15">
        <v>0</v>
      </c>
      <c r="E11" s="15">
        <v>0</v>
      </c>
      <c r="F11" s="15">
        <v>0</v>
      </c>
      <c r="G11" s="15">
        <v>0</v>
      </c>
      <c r="H11" s="15">
        <v>0</v>
      </c>
      <c r="I11" s="15">
        <v>0</v>
      </c>
      <c r="J11" s="15">
        <v>0</v>
      </c>
      <c r="K11" s="15">
        <v>0</v>
      </c>
      <c r="L11" s="15">
        <v>0</v>
      </c>
      <c r="M11" s="15">
        <v>0</v>
      </c>
      <c r="N11" s="15"/>
    </row>
    <row r="12" spans="1:14" x14ac:dyDescent="0.25">
      <c r="A12" s="13" t="s">
        <v>161</v>
      </c>
      <c r="B12" s="15">
        <v>7280000</v>
      </c>
      <c r="C12" s="15">
        <v>7679400</v>
      </c>
      <c r="D12" s="15">
        <v>8101600</v>
      </c>
      <c r="E12" s="15">
        <v>8588000</v>
      </c>
      <c r="F12" s="15">
        <v>9254000</v>
      </c>
      <c r="G12" s="15">
        <v>9883272</v>
      </c>
      <c r="H12" s="15">
        <v>10555336</v>
      </c>
      <c r="I12" s="15">
        <v>11273096</v>
      </c>
      <c r="J12" s="15">
        <v>12039668</v>
      </c>
      <c r="K12" s="15">
        <v>12858364</v>
      </c>
      <c r="L12" s="15">
        <v>13732736</v>
      </c>
      <c r="M12" s="15">
        <v>14666560</v>
      </c>
      <c r="N12" s="15"/>
    </row>
    <row r="13" spans="1:14" x14ac:dyDescent="0.25">
      <c r="A13" s="13" t="s">
        <v>162</v>
      </c>
      <c r="B13" s="15">
        <v>0</v>
      </c>
      <c r="C13" s="15">
        <v>0</v>
      </c>
      <c r="D13" s="15">
        <v>0</v>
      </c>
      <c r="E13" s="15">
        <v>4294000</v>
      </c>
      <c r="F13" s="15">
        <v>0</v>
      </c>
      <c r="G13" s="15">
        <v>0</v>
      </c>
      <c r="H13" s="15">
        <v>0</v>
      </c>
      <c r="I13" s="15">
        <v>0</v>
      </c>
      <c r="J13" s="15">
        <v>0</v>
      </c>
      <c r="K13" s="15">
        <v>25716728</v>
      </c>
      <c r="L13" s="15">
        <v>0</v>
      </c>
      <c r="M13" s="15">
        <v>0</v>
      </c>
      <c r="N13" s="15"/>
    </row>
    <row r="14" spans="1:14" x14ac:dyDescent="0.25">
      <c r="A14" s="13" t="s">
        <v>163</v>
      </c>
      <c r="B14" s="15">
        <v>0</v>
      </c>
      <c r="C14" s="15">
        <v>0</v>
      </c>
      <c r="D14" s="15">
        <v>0</v>
      </c>
      <c r="E14" s="15">
        <v>0</v>
      </c>
      <c r="F14" s="15">
        <v>4000000</v>
      </c>
      <c r="G14" s="15"/>
      <c r="H14" s="15"/>
      <c r="I14" s="15"/>
      <c r="J14" s="15"/>
      <c r="K14" s="15"/>
      <c r="L14" s="15"/>
      <c r="M14" s="15"/>
      <c r="N14" s="15"/>
    </row>
    <row r="15" spans="1:14" x14ac:dyDescent="0.25">
      <c r="A15" s="13" t="s">
        <v>164</v>
      </c>
      <c r="B15" s="15">
        <v>72800</v>
      </c>
      <c r="C15" s="15">
        <v>0</v>
      </c>
      <c r="D15" s="15">
        <v>162032</v>
      </c>
      <c r="E15" s="15">
        <v>85880</v>
      </c>
      <c r="F15" s="15">
        <v>92540</v>
      </c>
      <c r="G15" s="15">
        <v>98833</v>
      </c>
      <c r="H15" s="15">
        <v>105553</v>
      </c>
      <c r="I15" s="15">
        <v>112731</v>
      </c>
      <c r="J15" s="15">
        <v>120397</v>
      </c>
      <c r="K15" s="15">
        <v>128584</v>
      </c>
      <c r="L15" s="15">
        <v>137327</v>
      </c>
      <c r="M15" s="15">
        <v>146666</v>
      </c>
      <c r="N15" s="15"/>
    </row>
    <row r="16" spans="1:14" x14ac:dyDescent="0.25">
      <c r="A16" s="13" t="s">
        <v>165</v>
      </c>
      <c r="B16" s="15">
        <v>0</v>
      </c>
      <c r="C16" s="15">
        <v>0</v>
      </c>
      <c r="D16" s="15">
        <v>0</v>
      </c>
      <c r="E16" s="15">
        <v>0</v>
      </c>
      <c r="F16" s="15">
        <v>0</v>
      </c>
      <c r="G16" s="15">
        <v>0</v>
      </c>
      <c r="H16" s="15">
        <v>0</v>
      </c>
      <c r="I16" s="15">
        <v>0</v>
      </c>
      <c r="J16" s="15">
        <v>0</v>
      </c>
      <c r="K16" s="15">
        <v>0</v>
      </c>
      <c r="L16" s="15">
        <v>34331840</v>
      </c>
      <c r="M16" s="15">
        <v>0</v>
      </c>
      <c r="N16" s="15"/>
    </row>
    <row r="17" spans="1:14" x14ac:dyDescent="0.25">
      <c r="A17" s="13" t="s">
        <v>166</v>
      </c>
      <c r="B17" s="15">
        <v>54600</v>
      </c>
      <c r="C17" s="15">
        <v>0</v>
      </c>
      <c r="D17" s="15">
        <v>0</v>
      </c>
      <c r="E17" s="15">
        <v>64410</v>
      </c>
      <c r="F17" s="15">
        <v>0</v>
      </c>
      <c r="G17" s="15">
        <v>0</v>
      </c>
      <c r="H17" s="15">
        <v>79165</v>
      </c>
      <c r="I17" s="15">
        <v>0</v>
      </c>
      <c r="J17" s="15">
        <v>0</v>
      </c>
      <c r="K17" s="15">
        <v>96438</v>
      </c>
      <c r="L17" s="15">
        <v>0</v>
      </c>
      <c r="M17" s="15">
        <v>0</v>
      </c>
      <c r="N17" s="15"/>
    </row>
    <row r="18" spans="1:14" x14ac:dyDescent="0.25">
      <c r="A18" s="13" t="s">
        <v>167</v>
      </c>
      <c r="B18" s="15">
        <v>214760</v>
      </c>
      <c r="C18" s="15">
        <v>226542</v>
      </c>
      <c r="D18" s="15">
        <v>238997</v>
      </c>
      <c r="E18" s="15">
        <v>253346</v>
      </c>
      <c r="F18" s="15">
        <v>272993</v>
      </c>
      <c r="G18" s="15">
        <v>291557</v>
      </c>
      <c r="H18" s="15">
        <v>311382</v>
      </c>
      <c r="I18" s="15">
        <v>332556</v>
      </c>
      <c r="J18" s="15">
        <v>355170</v>
      </c>
      <c r="K18" s="15">
        <v>379322</v>
      </c>
      <c r="L18" s="15">
        <v>405116</v>
      </c>
      <c r="M18" s="15">
        <v>432664</v>
      </c>
      <c r="N18" s="15"/>
    </row>
    <row r="19" spans="1:14" x14ac:dyDescent="0.25">
      <c r="A19" s="13" t="s">
        <v>168</v>
      </c>
      <c r="B19" s="15">
        <v>0</v>
      </c>
      <c r="C19" s="15">
        <v>0</v>
      </c>
      <c r="D19" s="15">
        <v>9147517</v>
      </c>
      <c r="E19" s="15">
        <v>536750</v>
      </c>
      <c r="F19" s="15">
        <v>578375</v>
      </c>
      <c r="G19" s="15">
        <v>617704</v>
      </c>
      <c r="H19" s="15">
        <v>659708</v>
      </c>
      <c r="I19" s="15">
        <v>704568</v>
      </c>
      <c r="J19" s="15">
        <v>752479</v>
      </c>
      <c r="K19" s="15">
        <v>803648</v>
      </c>
      <c r="L19" s="15">
        <v>858296</v>
      </c>
      <c r="M19" s="15">
        <v>916660</v>
      </c>
      <c r="N19" s="15"/>
    </row>
    <row r="20" spans="1:14" x14ac:dyDescent="0.25">
      <c r="A20" s="13" t="s">
        <v>169</v>
      </c>
      <c r="B20" s="15">
        <v>0</v>
      </c>
      <c r="C20" s="15">
        <v>0</v>
      </c>
      <c r="D20" s="15">
        <v>0</v>
      </c>
      <c r="E20" s="15">
        <v>0</v>
      </c>
      <c r="F20" s="15">
        <v>22093925</v>
      </c>
      <c r="G20" s="15">
        <v>0</v>
      </c>
      <c r="H20" s="15">
        <v>0</v>
      </c>
      <c r="I20" s="15">
        <v>0</v>
      </c>
      <c r="J20" s="15">
        <v>0</v>
      </c>
      <c r="K20" s="15">
        <v>0</v>
      </c>
      <c r="L20" s="15">
        <v>0</v>
      </c>
      <c r="M20" s="15">
        <v>0</v>
      </c>
      <c r="N20" s="15"/>
    </row>
    <row r="21" spans="1:14" x14ac:dyDescent="0.25">
      <c r="A21" s="13" t="s">
        <v>170</v>
      </c>
      <c r="B21" s="15">
        <v>726726</v>
      </c>
      <c r="C21" s="15">
        <v>766596</v>
      </c>
      <c r="D21" s="15">
        <v>808742</v>
      </c>
      <c r="E21" s="15">
        <v>857297</v>
      </c>
      <c r="F21" s="15">
        <v>923781</v>
      </c>
      <c r="G21" s="15">
        <v>986598</v>
      </c>
      <c r="H21" s="15">
        <v>1053686</v>
      </c>
      <c r="I21" s="15">
        <v>1125337</v>
      </c>
      <c r="J21" s="15">
        <v>0</v>
      </c>
      <c r="K21" s="15">
        <v>0</v>
      </c>
      <c r="L21" s="15">
        <v>0</v>
      </c>
      <c r="M21" s="15">
        <v>0</v>
      </c>
      <c r="N21" s="15"/>
    </row>
    <row r="22" spans="1:14" x14ac:dyDescent="0.25">
      <c r="A22" s="13" t="s">
        <v>171</v>
      </c>
      <c r="B22" s="15">
        <v>0</v>
      </c>
      <c r="C22" s="15">
        <v>0</v>
      </c>
      <c r="D22" s="15">
        <v>0</v>
      </c>
      <c r="E22" s="15">
        <v>0</v>
      </c>
      <c r="F22" s="15">
        <v>0</v>
      </c>
      <c r="G22" s="15">
        <v>0</v>
      </c>
      <c r="H22" s="15">
        <v>0</v>
      </c>
      <c r="I22" s="15">
        <v>0</v>
      </c>
      <c r="J22" s="15">
        <v>0</v>
      </c>
      <c r="K22" s="15">
        <v>0</v>
      </c>
      <c r="L22" s="15">
        <v>0</v>
      </c>
      <c r="M22" s="15">
        <v>7333280</v>
      </c>
      <c r="N22" s="15"/>
    </row>
    <row r="23" spans="1:14" x14ac:dyDescent="0.25">
      <c r="A23" s="13" t="s">
        <v>172</v>
      </c>
      <c r="B23" s="15">
        <v>0</v>
      </c>
      <c r="C23" s="15">
        <v>0</v>
      </c>
      <c r="D23" s="15">
        <v>0</v>
      </c>
      <c r="E23" s="15">
        <v>0</v>
      </c>
      <c r="F23" s="15">
        <v>0</v>
      </c>
      <c r="G23" s="15">
        <v>14824908</v>
      </c>
      <c r="H23" s="15">
        <v>0</v>
      </c>
      <c r="I23" s="15">
        <v>0</v>
      </c>
      <c r="J23" s="15">
        <v>0</v>
      </c>
      <c r="K23" s="15">
        <v>0</v>
      </c>
      <c r="L23" s="15">
        <v>20599104</v>
      </c>
      <c r="M23" s="15">
        <v>0</v>
      </c>
      <c r="N23" s="15"/>
    </row>
    <row r="24" spans="1:14" x14ac:dyDescent="0.25">
      <c r="A24" s="13" t="s">
        <v>173</v>
      </c>
      <c r="B24" s="15">
        <v>0</v>
      </c>
      <c r="C24" s="15">
        <v>0</v>
      </c>
      <c r="D24" s="15">
        <v>0</v>
      </c>
      <c r="E24" s="15">
        <v>0</v>
      </c>
      <c r="F24" s="15">
        <v>16194500</v>
      </c>
      <c r="G24" s="15">
        <v>0</v>
      </c>
      <c r="H24" s="15">
        <v>0</v>
      </c>
      <c r="I24" s="15">
        <v>0</v>
      </c>
      <c r="J24" s="15">
        <v>15049585</v>
      </c>
      <c r="K24" s="15">
        <v>0</v>
      </c>
      <c r="L24" s="15">
        <v>0</v>
      </c>
      <c r="M24" s="15">
        <v>0</v>
      </c>
      <c r="N24" s="15"/>
    </row>
    <row r="25" spans="1:14" x14ac:dyDescent="0.25">
      <c r="A25" s="13" t="s">
        <v>174</v>
      </c>
      <c r="B25" s="15">
        <v>3640000</v>
      </c>
      <c r="C25" s="15">
        <v>3839700</v>
      </c>
      <c r="D25" s="15">
        <v>4050800</v>
      </c>
      <c r="E25" s="15">
        <v>4294000</v>
      </c>
      <c r="F25" s="15">
        <v>4627000</v>
      </c>
      <c r="G25" s="15">
        <v>4941636</v>
      </c>
      <c r="H25" s="15">
        <v>5277668</v>
      </c>
      <c r="I25" s="15">
        <v>5636548</v>
      </c>
      <c r="J25" s="15">
        <v>6019834</v>
      </c>
      <c r="K25" s="15">
        <v>6429182</v>
      </c>
      <c r="L25" s="15">
        <v>6866368</v>
      </c>
      <c r="M25" s="15">
        <v>7333280</v>
      </c>
      <c r="N25" s="15"/>
    </row>
    <row r="26" spans="1:14" x14ac:dyDescent="0.25">
      <c r="A26" s="13" t="s">
        <v>175</v>
      </c>
      <c r="B26" s="15">
        <v>800800</v>
      </c>
      <c r="C26" s="15">
        <v>844734</v>
      </c>
      <c r="D26" s="15">
        <v>891176</v>
      </c>
      <c r="E26" s="15">
        <v>944680</v>
      </c>
      <c r="F26" s="15">
        <v>1017940</v>
      </c>
      <c r="G26" s="15">
        <v>1087160</v>
      </c>
      <c r="H26" s="15">
        <v>1161087</v>
      </c>
      <c r="I26" s="15">
        <v>1240041</v>
      </c>
      <c r="J26" s="15">
        <v>1324363</v>
      </c>
      <c r="K26" s="15">
        <v>1414420</v>
      </c>
      <c r="L26" s="15">
        <v>1510601</v>
      </c>
      <c r="M26" s="15">
        <v>1613322</v>
      </c>
      <c r="N26" s="15"/>
    </row>
    <row r="27" spans="1:14" x14ac:dyDescent="0.25">
      <c r="A27" s="13" t="s">
        <v>176</v>
      </c>
      <c r="B27" s="15">
        <v>800800</v>
      </c>
      <c r="C27" s="15">
        <v>844734</v>
      </c>
      <c r="D27" s="15">
        <v>891176</v>
      </c>
      <c r="E27" s="15">
        <v>944680</v>
      </c>
      <c r="F27" s="15">
        <v>1017940</v>
      </c>
      <c r="G27" s="15">
        <v>1087160</v>
      </c>
      <c r="H27" s="15">
        <v>1161087</v>
      </c>
      <c r="I27" s="15">
        <v>1240041</v>
      </c>
      <c r="J27" s="15">
        <v>1324363</v>
      </c>
      <c r="K27" s="15">
        <v>1414420</v>
      </c>
      <c r="L27" s="15">
        <v>1510601</v>
      </c>
      <c r="M27" s="15">
        <v>1613322</v>
      </c>
      <c r="N27" s="15"/>
    </row>
    <row r="28" spans="1:14" x14ac:dyDescent="0.25">
      <c r="A28" s="13" t="s">
        <v>177</v>
      </c>
      <c r="B28" s="15">
        <v>4277000</v>
      </c>
      <c r="C28" s="15">
        <v>4511648</v>
      </c>
      <c r="D28" s="15">
        <v>4759690</v>
      </c>
      <c r="E28" s="15">
        <v>5045450</v>
      </c>
      <c r="F28" s="15">
        <v>5436725</v>
      </c>
      <c r="G28" s="15">
        <v>5806422</v>
      </c>
      <c r="H28" s="15">
        <v>6201260</v>
      </c>
      <c r="I28" s="15">
        <v>6622944</v>
      </c>
      <c r="J28" s="15">
        <v>7073305</v>
      </c>
      <c r="K28" s="15">
        <v>7554289</v>
      </c>
      <c r="L28" s="15">
        <v>8067982</v>
      </c>
      <c r="M28" s="15">
        <v>8616604</v>
      </c>
      <c r="N28" s="15"/>
    </row>
    <row r="29" spans="1:14" x14ac:dyDescent="0.25">
      <c r="A29" s="13" t="s">
        <v>178</v>
      </c>
      <c r="B29" s="15">
        <v>0</v>
      </c>
      <c r="C29" s="15">
        <v>0</v>
      </c>
      <c r="D29" s="15">
        <v>0</v>
      </c>
      <c r="E29" s="15">
        <v>4294000</v>
      </c>
      <c r="F29" s="15">
        <v>4627000</v>
      </c>
      <c r="G29" s="15">
        <v>4941636</v>
      </c>
      <c r="H29" s="15">
        <v>5277668</v>
      </c>
      <c r="I29" s="15">
        <v>5636548</v>
      </c>
      <c r="J29" s="15">
        <v>6019834</v>
      </c>
      <c r="K29" s="15">
        <v>6429182</v>
      </c>
      <c r="L29" s="15">
        <v>6866368</v>
      </c>
      <c r="M29" s="15">
        <v>7333280</v>
      </c>
      <c r="N29" s="15"/>
    </row>
    <row r="30" spans="1:14" x14ac:dyDescent="0.25">
      <c r="A30" s="13" t="s">
        <v>179</v>
      </c>
      <c r="B30" s="15">
        <v>0</v>
      </c>
      <c r="C30" s="15">
        <v>0</v>
      </c>
      <c r="D30" s="15">
        <v>0</v>
      </c>
      <c r="E30" s="15">
        <v>0</v>
      </c>
      <c r="F30" s="15">
        <v>0</v>
      </c>
      <c r="G30" s="15">
        <v>123540900</v>
      </c>
      <c r="H30" s="15">
        <v>26388340</v>
      </c>
      <c r="I30" s="15">
        <v>28182740</v>
      </c>
      <c r="J30" s="15">
        <v>30099170</v>
      </c>
      <c r="K30" s="15">
        <v>32145910</v>
      </c>
      <c r="L30" s="15">
        <v>34331840</v>
      </c>
      <c r="M30" s="15">
        <v>36666400</v>
      </c>
      <c r="N30" s="15"/>
    </row>
    <row r="31" spans="1:14" x14ac:dyDescent="0.25">
      <c r="A31" s="13" t="s">
        <v>180</v>
      </c>
      <c r="B31" s="15">
        <v>0</v>
      </c>
      <c r="C31" s="15">
        <v>0</v>
      </c>
      <c r="D31" s="15">
        <v>0</v>
      </c>
      <c r="E31" s="15">
        <v>0</v>
      </c>
      <c r="F31" s="15">
        <v>0</v>
      </c>
      <c r="G31" s="15">
        <v>0</v>
      </c>
      <c r="H31" s="15">
        <v>17152421</v>
      </c>
      <c r="I31" s="15">
        <v>0</v>
      </c>
      <c r="J31" s="15">
        <v>0</v>
      </c>
      <c r="K31" s="15">
        <v>0</v>
      </c>
      <c r="L31" s="15">
        <v>0</v>
      </c>
      <c r="M31" s="15">
        <v>0</v>
      </c>
      <c r="N31" s="15"/>
    </row>
    <row r="32" spans="1:14" x14ac:dyDescent="0.25">
      <c r="A32" s="13" t="s">
        <v>181</v>
      </c>
      <c r="B32" s="15">
        <v>588624</v>
      </c>
      <c r="C32" s="15">
        <v>0</v>
      </c>
      <c r="D32" s="15">
        <v>0</v>
      </c>
      <c r="E32" s="15">
        <v>0</v>
      </c>
      <c r="F32" s="15">
        <v>0</v>
      </c>
      <c r="G32" s="15">
        <v>0</v>
      </c>
      <c r="H32" s="15">
        <v>0</v>
      </c>
      <c r="I32" s="15">
        <v>0</v>
      </c>
      <c r="J32" s="15">
        <v>0</v>
      </c>
      <c r="K32" s="15">
        <v>0</v>
      </c>
      <c r="L32" s="15">
        <v>0</v>
      </c>
      <c r="M32" s="15">
        <v>0</v>
      </c>
      <c r="N32" s="15"/>
    </row>
    <row r="33" spans="1:14" x14ac:dyDescent="0.25">
      <c r="A33" s="13" t="s">
        <v>182</v>
      </c>
      <c r="B33" s="15">
        <v>0</v>
      </c>
      <c r="C33" s="15">
        <v>0</v>
      </c>
      <c r="D33" s="15">
        <v>0</v>
      </c>
      <c r="E33" s="15">
        <v>0</v>
      </c>
      <c r="F33" s="15">
        <v>0</v>
      </c>
      <c r="G33" s="15">
        <v>0</v>
      </c>
      <c r="H33" s="15">
        <v>0</v>
      </c>
      <c r="I33" s="15">
        <v>842946</v>
      </c>
      <c r="J33" s="15">
        <v>900266</v>
      </c>
      <c r="K33" s="15">
        <v>0</v>
      </c>
      <c r="L33" s="15">
        <v>0</v>
      </c>
      <c r="M33" s="15">
        <v>0</v>
      </c>
      <c r="N33" s="15"/>
    </row>
    <row r="34" spans="1:14" x14ac:dyDescent="0.25">
      <c r="A34" s="13" t="s">
        <v>183</v>
      </c>
      <c r="B34" s="15">
        <v>0</v>
      </c>
      <c r="C34" s="15">
        <v>0</v>
      </c>
      <c r="D34" s="15">
        <v>0</v>
      </c>
      <c r="E34" s="15">
        <v>4294000</v>
      </c>
      <c r="F34" s="15">
        <v>4627000</v>
      </c>
      <c r="G34" s="15">
        <v>4941636</v>
      </c>
      <c r="H34" s="15">
        <v>5277668</v>
      </c>
      <c r="I34" s="15">
        <v>5636548</v>
      </c>
      <c r="J34" s="15">
        <v>6019834</v>
      </c>
      <c r="K34" s="15">
        <v>6429182</v>
      </c>
      <c r="L34" s="15">
        <v>6866368</v>
      </c>
      <c r="M34" s="15">
        <v>7333280</v>
      </c>
      <c r="N34" s="15"/>
    </row>
    <row r="35" spans="1:14" x14ac:dyDescent="0.25">
      <c r="A35" s="13" t="s">
        <v>184</v>
      </c>
      <c r="B35" s="15">
        <v>0</v>
      </c>
      <c r="C35" s="15">
        <v>0</v>
      </c>
      <c r="D35" s="15">
        <v>0</v>
      </c>
      <c r="E35" s="15">
        <v>0</v>
      </c>
      <c r="F35" s="15">
        <v>9254000</v>
      </c>
      <c r="G35" s="15">
        <v>0</v>
      </c>
      <c r="H35" s="15">
        <v>0</v>
      </c>
      <c r="I35" s="15">
        <v>0</v>
      </c>
      <c r="J35" s="15">
        <v>12039668</v>
      </c>
      <c r="K35" s="15">
        <v>6429182</v>
      </c>
      <c r="L35" s="15">
        <v>0</v>
      </c>
      <c r="M35" s="15">
        <v>0</v>
      </c>
      <c r="N35" s="15"/>
    </row>
    <row r="36" spans="1:14" x14ac:dyDescent="0.25">
      <c r="A36" s="13" t="s">
        <v>185</v>
      </c>
      <c r="B36" s="15">
        <v>0</v>
      </c>
      <c r="C36" s="15">
        <v>0</v>
      </c>
      <c r="D36" s="15">
        <v>0</v>
      </c>
      <c r="E36" s="15">
        <v>0</v>
      </c>
      <c r="F36" s="15">
        <v>0</v>
      </c>
      <c r="G36" s="15">
        <v>0</v>
      </c>
      <c r="H36" s="15">
        <v>0</v>
      </c>
      <c r="I36" s="15">
        <v>0</v>
      </c>
      <c r="J36" s="15">
        <v>96317344</v>
      </c>
      <c r="K36" s="15">
        <v>0</v>
      </c>
      <c r="L36" s="15">
        <v>0</v>
      </c>
      <c r="M36" s="15">
        <v>0</v>
      </c>
      <c r="N36" s="15"/>
    </row>
    <row r="37" spans="1:14" x14ac:dyDescent="0.25">
      <c r="A37" s="13" t="s">
        <v>186</v>
      </c>
      <c r="B37" s="15">
        <v>364000</v>
      </c>
      <c r="C37" s="15">
        <v>383970</v>
      </c>
      <c r="D37" s="15">
        <v>405080</v>
      </c>
      <c r="E37" s="15">
        <v>429400</v>
      </c>
      <c r="F37" s="15">
        <v>462700</v>
      </c>
      <c r="G37" s="15">
        <v>494164</v>
      </c>
      <c r="H37" s="15">
        <v>527767</v>
      </c>
      <c r="I37" s="15">
        <v>563655</v>
      </c>
      <c r="J37" s="15">
        <v>601983</v>
      </c>
      <c r="K37" s="15">
        <v>642918</v>
      </c>
      <c r="L37" s="15">
        <v>686637</v>
      </c>
      <c r="M37" s="15">
        <v>733328</v>
      </c>
      <c r="N37" s="15"/>
    </row>
    <row r="38" spans="1:14" x14ac:dyDescent="0.25">
      <c r="A38" s="13" t="s">
        <v>187</v>
      </c>
      <c r="B38" s="15">
        <v>0</v>
      </c>
      <c r="C38" s="15">
        <v>0</v>
      </c>
      <c r="D38" s="15">
        <v>0</v>
      </c>
      <c r="E38" s="15">
        <v>0</v>
      </c>
      <c r="F38" s="15">
        <v>80972500</v>
      </c>
      <c r="G38" s="15">
        <v>0</v>
      </c>
      <c r="H38" s="15">
        <v>0</v>
      </c>
      <c r="I38" s="15">
        <v>0</v>
      </c>
      <c r="J38" s="15">
        <v>0</v>
      </c>
      <c r="K38" s="15">
        <v>0</v>
      </c>
      <c r="L38" s="15">
        <v>0</v>
      </c>
      <c r="M38" s="15">
        <v>0</v>
      </c>
      <c r="N38" s="15"/>
    </row>
    <row r="39" spans="1:14" x14ac:dyDescent="0.25">
      <c r="A39" s="13" t="s">
        <v>188</v>
      </c>
      <c r="B39" s="15">
        <v>0</v>
      </c>
      <c r="C39" s="15">
        <v>0</v>
      </c>
      <c r="D39" s="15">
        <v>0</v>
      </c>
      <c r="E39" s="15">
        <v>32205000</v>
      </c>
      <c r="F39" s="15">
        <v>0</v>
      </c>
      <c r="G39" s="15">
        <v>0</v>
      </c>
      <c r="H39" s="15">
        <v>0</v>
      </c>
      <c r="I39" s="15">
        <v>22546192</v>
      </c>
      <c r="J39" s="15">
        <v>0</v>
      </c>
      <c r="K39" s="15">
        <v>0</v>
      </c>
      <c r="L39" s="15">
        <v>0</v>
      </c>
      <c r="M39" s="15">
        <v>0</v>
      </c>
      <c r="N39" s="15"/>
    </row>
    <row r="40" spans="1:14" x14ac:dyDescent="0.25">
      <c r="A40" s="13" t="s">
        <v>189</v>
      </c>
      <c r="B40" s="15">
        <v>0</v>
      </c>
      <c r="C40" s="15">
        <v>0</v>
      </c>
      <c r="D40" s="15">
        <v>0</v>
      </c>
      <c r="E40" s="15">
        <v>37572500</v>
      </c>
      <c r="F40" s="15">
        <v>0</v>
      </c>
      <c r="G40" s="15">
        <v>0</v>
      </c>
      <c r="H40" s="15">
        <v>0</v>
      </c>
      <c r="I40" s="15">
        <v>28182740</v>
      </c>
      <c r="J40" s="15">
        <v>0</v>
      </c>
      <c r="K40" s="15">
        <v>0</v>
      </c>
      <c r="L40" s="15">
        <v>0</v>
      </c>
      <c r="M40" s="15">
        <v>0</v>
      </c>
      <c r="N40" s="15"/>
    </row>
    <row r="41" spans="1:14" x14ac:dyDescent="0.25">
      <c r="A41" s="13" t="s">
        <v>190</v>
      </c>
      <c r="B41" s="15">
        <v>1456000</v>
      </c>
      <c r="C41" s="15">
        <v>1535880</v>
      </c>
      <c r="D41" s="15">
        <v>1620320</v>
      </c>
      <c r="E41" s="15">
        <v>1717600</v>
      </c>
      <c r="F41" s="15">
        <v>1850800</v>
      </c>
      <c r="G41" s="15">
        <v>1976654</v>
      </c>
      <c r="H41" s="15">
        <v>2111067</v>
      </c>
      <c r="I41" s="15">
        <v>2254619</v>
      </c>
      <c r="J41" s="15">
        <v>2407934</v>
      </c>
      <c r="K41" s="15">
        <v>2571673</v>
      </c>
      <c r="L41" s="15">
        <v>2746547</v>
      </c>
      <c r="M41" s="15">
        <v>2933312</v>
      </c>
      <c r="N41" s="15"/>
    </row>
    <row r="42" spans="1:14" x14ac:dyDescent="0.25">
      <c r="A42" s="13" t="s">
        <v>191</v>
      </c>
      <c r="B42" s="15">
        <v>0</v>
      </c>
      <c r="C42" s="15">
        <v>0</v>
      </c>
      <c r="D42" s="15">
        <v>0</v>
      </c>
      <c r="E42" s="15">
        <v>0</v>
      </c>
      <c r="F42" s="15">
        <v>1388100</v>
      </c>
      <c r="G42" s="15">
        <v>1482491</v>
      </c>
      <c r="H42" s="15">
        <v>1583300</v>
      </c>
      <c r="I42" s="15">
        <v>1690964</v>
      </c>
      <c r="J42" s="15">
        <v>1805950</v>
      </c>
      <c r="K42" s="15">
        <v>1928755</v>
      </c>
      <c r="L42" s="15">
        <v>2059910</v>
      </c>
      <c r="M42" s="15">
        <v>2199984</v>
      </c>
      <c r="N42" s="15"/>
    </row>
  </sheetData>
  <mergeCells count="1">
    <mergeCell ref="A1:N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>
      <selection activeCell="E6" sqref="E6"/>
    </sheetView>
  </sheetViews>
  <sheetFormatPr baseColWidth="10" defaultRowHeight="15" x14ac:dyDescent="0.25"/>
  <sheetData>
    <row r="1" spans="1:1" x14ac:dyDescent="0.25">
      <c r="A1" t="s">
        <v>249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O28"/>
  <sheetViews>
    <sheetView topLeftCell="B10" workbookViewId="0">
      <selection activeCell="C28" sqref="C28"/>
    </sheetView>
  </sheetViews>
  <sheetFormatPr baseColWidth="10" defaultColWidth="5.5703125" defaultRowHeight="15" x14ac:dyDescent="0.25"/>
  <cols>
    <col min="1" max="1" width="109" customWidth="1"/>
    <col min="2" max="3" width="16.7109375" bestFit="1" customWidth="1"/>
    <col min="4" max="4" width="7.5703125" bestFit="1" customWidth="1"/>
    <col min="5" max="5" width="15.5703125" bestFit="1" customWidth="1"/>
    <col min="6" max="6" width="6.5703125" bestFit="1" customWidth="1"/>
    <col min="7" max="8" width="15.5703125" bestFit="1" customWidth="1"/>
    <col min="9" max="9" width="9.85546875" bestFit="1" customWidth="1"/>
    <col min="10" max="10" width="15.5703125" bestFit="1" customWidth="1"/>
    <col min="11" max="11" width="11.140625" bestFit="1" customWidth="1"/>
    <col min="12" max="12" width="17.140625" bestFit="1" customWidth="1"/>
    <col min="13" max="13" width="11.140625" bestFit="1" customWidth="1"/>
    <col min="14" max="14" width="22.140625" customWidth="1"/>
    <col min="15" max="15" width="1.5703125" bestFit="1" customWidth="1"/>
  </cols>
  <sheetData>
    <row r="1" spans="1:14" ht="15.75" thickBot="1" x14ac:dyDescent="0.3"/>
    <row r="2" spans="1:14" ht="19.5" thickBot="1" x14ac:dyDescent="0.35">
      <c r="A2" s="159" t="s">
        <v>126</v>
      </c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60"/>
      <c r="M2" s="160"/>
      <c r="N2" s="161"/>
    </row>
    <row r="3" spans="1:14" ht="18" x14ac:dyDescent="0.25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</row>
    <row r="4" spans="1:14" x14ac:dyDescent="0.25">
      <c r="A4" s="34" t="s">
        <v>0</v>
      </c>
      <c r="B4" s="35" t="s">
        <v>1</v>
      </c>
      <c r="C4" s="35" t="s">
        <v>2</v>
      </c>
      <c r="D4" s="35" t="s">
        <v>3</v>
      </c>
      <c r="E4" s="35" t="s">
        <v>4</v>
      </c>
      <c r="F4" s="35" t="s">
        <v>5</v>
      </c>
      <c r="G4" s="35" t="s">
        <v>6</v>
      </c>
      <c r="H4" s="35" t="s">
        <v>7</v>
      </c>
      <c r="I4" s="35" t="s">
        <v>8</v>
      </c>
      <c r="J4" s="35" t="s">
        <v>9</v>
      </c>
      <c r="K4" s="35" t="s">
        <v>10</v>
      </c>
      <c r="L4" s="35" t="s">
        <v>11</v>
      </c>
      <c r="M4" s="35" t="s">
        <v>12</v>
      </c>
      <c r="N4" s="33" t="s">
        <v>13</v>
      </c>
    </row>
    <row r="5" spans="1:14" x14ac:dyDescent="0.25">
      <c r="A5" s="125" t="s">
        <v>127</v>
      </c>
      <c r="B5" s="126">
        <v>0</v>
      </c>
      <c r="C5" s="126">
        <v>7920000</v>
      </c>
      <c r="D5" s="126">
        <v>0</v>
      </c>
      <c r="E5" s="126">
        <v>0</v>
      </c>
      <c r="F5" s="126">
        <v>0</v>
      </c>
      <c r="G5" s="126">
        <v>0</v>
      </c>
      <c r="H5" s="126">
        <v>0</v>
      </c>
      <c r="I5" s="126">
        <v>0</v>
      </c>
      <c r="J5" s="126">
        <v>0</v>
      </c>
      <c r="K5" s="126">
        <v>0</v>
      </c>
      <c r="L5" s="126">
        <v>0</v>
      </c>
      <c r="M5" s="126">
        <v>0</v>
      </c>
      <c r="N5" s="127"/>
    </row>
    <row r="6" spans="1:14" x14ac:dyDescent="0.25">
      <c r="A6" s="13" t="s">
        <v>128</v>
      </c>
      <c r="B6" s="26">
        <v>0</v>
      </c>
      <c r="C6" s="26">
        <v>0</v>
      </c>
      <c r="D6" s="26">
        <v>0</v>
      </c>
      <c r="E6" s="26">
        <v>32277456</v>
      </c>
      <c r="F6" s="26">
        <v>0</v>
      </c>
      <c r="G6" s="26">
        <v>0</v>
      </c>
      <c r="H6" s="26">
        <v>0</v>
      </c>
      <c r="I6" s="26">
        <v>0</v>
      </c>
      <c r="J6" s="26">
        <v>0</v>
      </c>
      <c r="K6" s="26">
        <v>0</v>
      </c>
      <c r="L6" s="26">
        <v>0</v>
      </c>
      <c r="M6" s="26">
        <v>0</v>
      </c>
      <c r="N6" s="27"/>
    </row>
    <row r="7" spans="1:14" x14ac:dyDescent="0.25">
      <c r="A7" s="13" t="s">
        <v>129</v>
      </c>
      <c r="B7" s="26">
        <v>0</v>
      </c>
      <c r="C7" s="26">
        <v>0</v>
      </c>
      <c r="D7" s="26">
        <v>0</v>
      </c>
      <c r="E7" s="26">
        <v>0</v>
      </c>
      <c r="F7" s="26">
        <v>0</v>
      </c>
      <c r="G7" s="26">
        <v>1550400</v>
      </c>
      <c r="H7" s="26">
        <v>0</v>
      </c>
      <c r="I7" s="26">
        <v>0</v>
      </c>
      <c r="J7" s="26">
        <v>0</v>
      </c>
      <c r="K7" s="26">
        <v>0</v>
      </c>
      <c r="L7" s="26">
        <v>0</v>
      </c>
      <c r="M7" s="26">
        <v>0</v>
      </c>
      <c r="N7" s="27"/>
    </row>
    <row r="8" spans="1:14" x14ac:dyDescent="0.25">
      <c r="A8" s="13" t="s">
        <v>130</v>
      </c>
      <c r="B8" s="26">
        <v>0</v>
      </c>
      <c r="C8" s="26">
        <v>0</v>
      </c>
      <c r="D8" s="26">
        <v>0</v>
      </c>
      <c r="E8" s="26">
        <v>99417336</v>
      </c>
      <c r="F8" s="26">
        <v>0</v>
      </c>
      <c r="G8" s="26">
        <v>0</v>
      </c>
      <c r="H8" s="26">
        <v>0</v>
      </c>
      <c r="I8" s="26">
        <v>0</v>
      </c>
      <c r="J8" s="26">
        <v>0</v>
      </c>
      <c r="K8" s="26">
        <v>0</v>
      </c>
      <c r="L8" s="26">
        <v>0</v>
      </c>
      <c r="M8" s="26">
        <v>0</v>
      </c>
      <c r="N8" s="27"/>
    </row>
    <row r="9" spans="1:14" x14ac:dyDescent="0.25">
      <c r="A9" s="13" t="s">
        <v>131</v>
      </c>
      <c r="B9" s="26">
        <v>0</v>
      </c>
      <c r="C9" s="26">
        <v>0</v>
      </c>
      <c r="D9" s="26">
        <v>0</v>
      </c>
      <c r="E9" s="26">
        <v>25920000</v>
      </c>
      <c r="F9" s="26">
        <v>0</v>
      </c>
      <c r="G9" s="26">
        <v>0</v>
      </c>
      <c r="H9" s="26">
        <v>0</v>
      </c>
      <c r="I9" s="26">
        <v>0</v>
      </c>
      <c r="J9" s="26">
        <v>0</v>
      </c>
      <c r="K9" s="26">
        <v>0</v>
      </c>
      <c r="L9" s="26">
        <v>0</v>
      </c>
      <c r="M9" s="26">
        <v>0</v>
      </c>
      <c r="N9" s="27"/>
    </row>
    <row r="10" spans="1:14" x14ac:dyDescent="0.25">
      <c r="A10" s="13" t="s">
        <v>132</v>
      </c>
      <c r="B10" s="26">
        <v>547024</v>
      </c>
      <c r="C10" s="26">
        <v>0</v>
      </c>
      <c r="D10" s="26">
        <v>0</v>
      </c>
      <c r="E10" s="26">
        <v>0</v>
      </c>
      <c r="F10" s="26">
        <v>0</v>
      </c>
      <c r="G10" s="26">
        <v>0</v>
      </c>
      <c r="H10" s="26">
        <v>0</v>
      </c>
      <c r="I10" s="26">
        <v>0</v>
      </c>
      <c r="J10" s="26">
        <v>0</v>
      </c>
      <c r="K10" s="26">
        <v>0</v>
      </c>
      <c r="L10" s="26">
        <v>0</v>
      </c>
      <c r="M10" s="26">
        <v>0</v>
      </c>
      <c r="N10" s="27"/>
    </row>
    <row r="11" spans="1:14" x14ac:dyDescent="0.25">
      <c r="A11" s="13" t="s">
        <v>133</v>
      </c>
      <c r="B11" s="26">
        <v>1100000</v>
      </c>
      <c r="C11" s="26">
        <v>0</v>
      </c>
      <c r="D11" s="26">
        <v>0</v>
      </c>
      <c r="E11" s="26">
        <v>0</v>
      </c>
      <c r="F11" s="26">
        <v>0</v>
      </c>
      <c r="G11" s="26">
        <v>0</v>
      </c>
      <c r="H11" s="26">
        <v>0</v>
      </c>
      <c r="I11" s="26">
        <v>0</v>
      </c>
      <c r="J11" s="26">
        <v>0</v>
      </c>
      <c r="K11" s="26">
        <v>0</v>
      </c>
      <c r="L11" s="26">
        <v>0</v>
      </c>
      <c r="M11" s="26">
        <v>0</v>
      </c>
      <c r="N11" s="27"/>
    </row>
    <row r="12" spans="1:14" x14ac:dyDescent="0.25">
      <c r="A12" s="13" t="s">
        <v>134</v>
      </c>
      <c r="B12" s="26">
        <v>0</v>
      </c>
      <c r="C12" s="26">
        <v>0</v>
      </c>
      <c r="D12" s="26">
        <v>0</v>
      </c>
      <c r="E12" s="26">
        <v>0</v>
      </c>
      <c r="F12" s="26">
        <v>0</v>
      </c>
      <c r="G12" s="26">
        <v>10424520</v>
      </c>
      <c r="H12" s="26">
        <v>0</v>
      </c>
      <c r="I12" s="26">
        <v>0</v>
      </c>
      <c r="J12" s="26">
        <v>0</v>
      </c>
      <c r="K12" s="26">
        <v>0</v>
      </c>
      <c r="L12" s="26">
        <v>0</v>
      </c>
      <c r="M12" s="26">
        <v>0</v>
      </c>
      <c r="N12" s="27"/>
    </row>
    <row r="13" spans="1:14" x14ac:dyDescent="0.25">
      <c r="A13" s="13" t="s">
        <v>135</v>
      </c>
      <c r="B13" s="26">
        <v>1047200</v>
      </c>
      <c r="C13" s="26">
        <v>0</v>
      </c>
      <c r="D13" s="26">
        <v>0</v>
      </c>
      <c r="E13" s="26">
        <v>0</v>
      </c>
      <c r="F13" s="26">
        <v>0</v>
      </c>
      <c r="G13" s="26">
        <v>0</v>
      </c>
      <c r="H13" s="26">
        <v>0</v>
      </c>
      <c r="I13" s="26">
        <v>0</v>
      </c>
      <c r="J13" s="26">
        <v>0</v>
      </c>
      <c r="K13" s="26">
        <v>0</v>
      </c>
      <c r="L13" s="26">
        <v>0</v>
      </c>
      <c r="M13" s="26">
        <v>0</v>
      </c>
      <c r="N13" s="27"/>
    </row>
    <row r="14" spans="1:14" x14ac:dyDescent="0.25">
      <c r="A14" s="13" t="s">
        <v>136</v>
      </c>
      <c r="B14" s="26">
        <v>150000</v>
      </c>
      <c r="C14" s="26">
        <v>0</v>
      </c>
      <c r="D14" s="26">
        <v>0</v>
      </c>
      <c r="E14" s="26"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6">
        <v>0</v>
      </c>
      <c r="M14" s="26">
        <v>0</v>
      </c>
      <c r="N14" s="27"/>
    </row>
    <row r="15" spans="1:14" x14ac:dyDescent="0.25">
      <c r="A15" s="13" t="s">
        <v>137</v>
      </c>
      <c r="B15" s="26">
        <v>0</v>
      </c>
      <c r="C15" s="26">
        <v>0</v>
      </c>
      <c r="D15" s="26">
        <v>0</v>
      </c>
      <c r="E15" s="26">
        <v>0</v>
      </c>
      <c r="F15" s="26">
        <v>0</v>
      </c>
      <c r="G15" s="26">
        <v>0</v>
      </c>
      <c r="H15" s="26">
        <v>14708016</v>
      </c>
      <c r="I15" s="26">
        <v>0</v>
      </c>
      <c r="J15" s="26">
        <v>0</v>
      </c>
      <c r="K15" s="26">
        <v>0</v>
      </c>
      <c r="L15" s="26">
        <v>0</v>
      </c>
      <c r="M15" s="26">
        <v>0</v>
      </c>
      <c r="N15" s="27"/>
    </row>
    <row r="16" spans="1:14" x14ac:dyDescent="0.25">
      <c r="A16" s="13" t="s">
        <v>137</v>
      </c>
      <c r="B16" s="26">
        <v>0</v>
      </c>
      <c r="C16" s="26">
        <v>0</v>
      </c>
      <c r="D16" s="26">
        <v>0</v>
      </c>
      <c r="E16" s="26">
        <v>0</v>
      </c>
      <c r="F16" s="26">
        <v>0</v>
      </c>
      <c r="G16" s="26">
        <v>0</v>
      </c>
      <c r="H16" s="26">
        <v>0</v>
      </c>
      <c r="I16" s="26">
        <v>0</v>
      </c>
      <c r="J16" s="26">
        <v>0</v>
      </c>
      <c r="K16" s="26">
        <v>0</v>
      </c>
      <c r="L16" s="26">
        <v>0</v>
      </c>
      <c r="M16" s="26">
        <v>0</v>
      </c>
      <c r="N16" s="27"/>
    </row>
    <row r="17" spans="1:15" x14ac:dyDescent="0.25">
      <c r="A17" s="13" t="s">
        <v>138</v>
      </c>
      <c r="B17" s="26">
        <v>0</v>
      </c>
      <c r="C17" s="26">
        <v>0</v>
      </c>
      <c r="D17" s="26">
        <v>0</v>
      </c>
      <c r="E17" s="26">
        <v>0</v>
      </c>
      <c r="F17" s="26">
        <v>0</v>
      </c>
      <c r="G17" s="26">
        <v>0</v>
      </c>
      <c r="H17" s="26">
        <v>0</v>
      </c>
      <c r="I17" s="26">
        <v>0</v>
      </c>
      <c r="J17" s="26">
        <v>52057896</v>
      </c>
      <c r="K17" s="26">
        <v>0</v>
      </c>
      <c r="L17" s="26">
        <v>0</v>
      </c>
      <c r="M17" s="26">
        <v>0</v>
      </c>
      <c r="N17" s="27"/>
    </row>
    <row r="18" spans="1:15" x14ac:dyDescent="0.25">
      <c r="A18" s="13" t="s">
        <v>138</v>
      </c>
      <c r="B18" s="26">
        <v>0</v>
      </c>
      <c r="C18" s="26">
        <v>0</v>
      </c>
      <c r="D18" s="26">
        <v>0</v>
      </c>
      <c r="E18" s="26">
        <v>0</v>
      </c>
      <c r="F18" s="26">
        <v>0</v>
      </c>
      <c r="G18" s="26">
        <v>0</v>
      </c>
      <c r="H18" s="26">
        <v>0</v>
      </c>
      <c r="I18" s="26">
        <v>0</v>
      </c>
      <c r="J18" s="26">
        <v>0</v>
      </c>
      <c r="K18" s="26">
        <v>0</v>
      </c>
      <c r="L18" s="26">
        <v>0</v>
      </c>
      <c r="M18" s="26">
        <v>0</v>
      </c>
      <c r="N18" s="27"/>
    </row>
    <row r="19" spans="1:15" x14ac:dyDescent="0.25">
      <c r="A19" s="13" t="s">
        <v>139</v>
      </c>
      <c r="B19" s="26">
        <v>0</v>
      </c>
      <c r="C19" s="26">
        <v>0</v>
      </c>
      <c r="D19" s="26">
        <v>0</v>
      </c>
      <c r="E19" s="26">
        <v>0</v>
      </c>
      <c r="F19" s="26">
        <v>0</v>
      </c>
      <c r="G19" s="26">
        <v>0</v>
      </c>
      <c r="H19" s="26">
        <v>0</v>
      </c>
      <c r="I19" s="26">
        <v>0</v>
      </c>
      <c r="J19" s="26">
        <v>0</v>
      </c>
      <c r="K19" s="26">
        <v>0</v>
      </c>
      <c r="L19" s="26">
        <v>0</v>
      </c>
      <c r="M19" s="26">
        <v>0</v>
      </c>
      <c r="N19" s="27"/>
    </row>
    <row r="20" spans="1:15" x14ac:dyDescent="0.25">
      <c r="A20" s="13" t="s">
        <v>140</v>
      </c>
      <c r="B20" s="25">
        <v>13248000</v>
      </c>
      <c r="C20" s="26">
        <v>0</v>
      </c>
      <c r="D20" s="26">
        <v>0</v>
      </c>
      <c r="E20" s="26">
        <v>0</v>
      </c>
      <c r="F20" s="26">
        <v>0</v>
      </c>
      <c r="G20" s="26">
        <v>0</v>
      </c>
      <c r="H20" s="26">
        <v>0</v>
      </c>
      <c r="I20" s="26">
        <v>0</v>
      </c>
      <c r="J20" s="26">
        <v>0</v>
      </c>
      <c r="K20" s="26">
        <v>0</v>
      </c>
      <c r="L20" s="26">
        <v>0</v>
      </c>
      <c r="M20" s="26">
        <v>0</v>
      </c>
      <c r="N20" s="27"/>
    </row>
    <row r="21" spans="1:15" x14ac:dyDescent="0.25">
      <c r="A21" s="13" t="s">
        <v>141</v>
      </c>
      <c r="B21" s="25">
        <v>276750000</v>
      </c>
      <c r="C21" s="26">
        <v>0</v>
      </c>
      <c r="D21" s="26">
        <v>0</v>
      </c>
      <c r="E21" s="26">
        <v>0</v>
      </c>
      <c r="F21" s="26">
        <v>0</v>
      </c>
      <c r="G21" s="26">
        <v>0</v>
      </c>
      <c r="H21" s="26">
        <v>0</v>
      </c>
      <c r="I21" s="26">
        <v>0</v>
      </c>
      <c r="J21" s="26">
        <v>0</v>
      </c>
      <c r="K21" s="26">
        <v>0</v>
      </c>
      <c r="L21" s="26">
        <v>0</v>
      </c>
      <c r="M21" s="26">
        <v>0</v>
      </c>
      <c r="N21" s="27"/>
      <c r="O21" t="s">
        <v>142</v>
      </c>
    </row>
    <row r="22" spans="1:15" x14ac:dyDescent="0.25">
      <c r="A22" s="13" t="s">
        <v>143</v>
      </c>
      <c r="B22" s="25">
        <v>347000000</v>
      </c>
      <c r="C22" s="26">
        <v>0</v>
      </c>
      <c r="D22" s="26">
        <v>0</v>
      </c>
      <c r="E22" s="26">
        <v>0</v>
      </c>
      <c r="F22" s="26">
        <v>0</v>
      </c>
      <c r="G22" s="26">
        <v>0</v>
      </c>
      <c r="H22" s="26">
        <v>0</v>
      </c>
      <c r="I22" s="26">
        <v>0</v>
      </c>
      <c r="J22" s="26">
        <v>0</v>
      </c>
      <c r="K22" s="26">
        <v>0</v>
      </c>
      <c r="L22" s="26">
        <v>0</v>
      </c>
      <c r="M22" s="26">
        <v>0</v>
      </c>
      <c r="N22" s="27"/>
    </row>
    <row r="23" spans="1:15" x14ac:dyDescent="0.25">
      <c r="A23" s="13" t="s">
        <v>144</v>
      </c>
      <c r="B23" s="25">
        <v>6267702.7999999998</v>
      </c>
      <c r="C23" s="26">
        <v>0</v>
      </c>
      <c r="D23" s="26">
        <v>0</v>
      </c>
      <c r="E23" s="26">
        <v>0</v>
      </c>
      <c r="F23" s="26">
        <v>0</v>
      </c>
      <c r="G23" s="26">
        <v>0</v>
      </c>
      <c r="H23" s="26">
        <v>0</v>
      </c>
      <c r="I23" s="26">
        <v>0</v>
      </c>
      <c r="J23" s="26">
        <v>0</v>
      </c>
      <c r="K23" s="26">
        <v>0</v>
      </c>
      <c r="L23" s="26">
        <v>0</v>
      </c>
      <c r="M23" s="26">
        <v>0</v>
      </c>
      <c r="N23" s="27"/>
    </row>
    <row r="24" spans="1:15" x14ac:dyDescent="0.25">
      <c r="A24" s="13" t="s">
        <v>145</v>
      </c>
      <c r="B24" s="26">
        <v>207383472</v>
      </c>
      <c r="C24" s="26">
        <v>0</v>
      </c>
      <c r="D24" s="26">
        <v>0</v>
      </c>
      <c r="E24" s="26">
        <v>0</v>
      </c>
      <c r="F24" s="26">
        <v>0</v>
      </c>
      <c r="G24" s="26">
        <v>0</v>
      </c>
      <c r="H24" s="26">
        <v>0</v>
      </c>
      <c r="I24" s="26">
        <v>0</v>
      </c>
      <c r="J24" s="26">
        <v>0</v>
      </c>
      <c r="K24" s="26">
        <v>0</v>
      </c>
      <c r="L24" s="26">
        <v>0</v>
      </c>
      <c r="M24" s="26">
        <v>0</v>
      </c>
      <c r="N24" s="27"/>
    </row>
    <row r="25" spans="1:15" x14ac:dyDescent="0.25">
      <c r="A25" s="28" t="s">
        <v>146</v>
      </c>
      <c r="B25" s="26">
        <v>0</v>
      </c>
      <c r="C25" s="26">
        <v>328599250</v>
      </c>
      <c r="D25" s="26">
        <v>0</v>
      </c>
      <c r="E25" s="26">
        <v>0</v>
      </c>
      <c r="F25" s="26">
        <v>0</v>
      </c>
      <c r="G25" s="26">
        <v>0</v>
      </c>
      <c r="H25" s="26">
        <v>0</v>
      </c>
      <c r="I25" s="26">
        <v>0</v>
      </c>
      <c r="J25" s="26">
        <v>0</v>
      </c>
      <c r="K25" s="26">
        <v>0</v>
      </c>
      <c r="L25" s="26">
        <v>0</v>
      </c>
      <c r="M25" s="26">
        <v>0</v>
      </c>
      <c r="N25" s="27"/>
    </row>
    <row r="26" spans="1:15" x14ac:dyDescent="0.25">
      <c r="A26" s="28" t="s">
        <v>147</v>
      </c>
      <c r="B26" s="26">
        <v>0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6">
        <v>0</v>
      </c>
      <c r="N26" s="27"/>
    </row>
    <row r="27" spans="1:15" s="22" customFormat="1" x14ac:dyDescent="0.25">
      <c r="A27" s="29"/>
      <c r="B27" s="30"/>
      <c r="C27" s="30"/>
      <c r="D27" s="30"/>
      <c r="E27" s="30"/>
      <c r="F27" s="30"/>
      <c r="G27" s="30"/>
      <c r="H27" s="30"/>
      <c r="I27" s="30"/>
      <c r="J27" s="30"/>
      <c r="K27" s="30"/>
      <c r="L27" s="30"/>
      <c r="M27" s="30"/>
    </row>
    <row r="28" spans="1:15" s="22" customFormat="1" x14ac:dyDescent="0.25">
      <c r="A28" s="29"/>
      <c r="B28" s="30"/>
      <c r="C28" s="30"/>
      <c r="D28" s="30"/>
      <c r="E28" s="30"/>
      <c r="F28" s="30"/>
      <c r="G28" s="30"/>
      <c r="H28" s="30"/>
      <c r="I28" s="30"/>
      <c r="J28" s="30"/>
      <c r="K28" s="30"/>
      <c r="L28" s="30"/>
      <c r="M28" s="30"/>
    </row>
  </sheetData>
  <mergeCells count="1">
    <mergeCell ref="A2:N2"/>
  </mergeCells>
  <pageMargins left="0.7" right="0.7" top="0.75" bottom="0.75" header="0.3" footer="0.3"/>
  <pageSetup paperSize="9" scale="41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N32"/>
  <sheetViews>
    <sheetView topLeftCell="C13" workbookViewId="0">
      <selection activeCell="E14" sqref="E14"/>
    </sheetView>
  </sheetViews>
  <sheetFormatPr baseColWidth="10" defaultRowHeight="15" x14ac:dyDescent="0.25"/>
  <cols>
    <col min="1" max="1" width="85" bestFit="1" customWidth="1"/>
    <col min="2" max="2" width="16.85546875" bestFit="1" customWidth="1"/>
    <col min="3" max="3" width="14.5703125" bestFit="1" customWidth="1"/>
    <col min="4" max="5" width="15.5703125" bestFit="1" customWidth="1"/>
    <col min="6" max="6" width="14.5703125" bestFit="1" customWidth="1"/>
    <col min="7" max="7" width="15.5703125" bestFit="1" customWidth="1"/>
    <col min="8" max="8" width="16.7109375" bestFit="1" customWidth="1"/>
    <col min="9" max="9" width="14.5703125" bestFit="1" customWidth="1"/>
    <col min="10" max="12" width="15.5703125" bestFit="1" customWidth="1"/>
    <col min="13" max="13" width="16.7109375" bestFit="1" customWidth="1"/>
    <col min="14" max="14" width="17.7109375" customWidth="1"/>
  </cols>
  <sheetData>
    <row r="1" spans="1:14" ht="18.75" x14ac:dyDescent="0.3">
      <c r="A1" s="158" t="s">
        <v>222</v>
      </c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158"/>
      <c r="N1" s="158"/>
    </row>
    <row r="3" spans="1:14" x14ac:dyDescent="0.25">
      <c r="A3" s="72" t="s">
        <v>0</v>
      </c>
      <c r="B3" s="73" t="s">
        <v>1</v>
      </c>
      <c r="C3" s="73" t="s">
        <v>2</v>
      </c>
      <c r="D3" s="73" t="s">
        <v>3</v>
      </c>
      <c r="E3" s="73" t="s">
        <v>4</v>
      </c>
      <c r="F3" s="73" t="s">
        <v>5</v>
      </c>
      <c r="G3" s="73" t="s">
        <v>6</v>
      </c>
      <c r="H3" s="73" t="s">
        <v>7</v>
      </c>
      <c r="I3" s="73" t="s">
        <v>8</v>
      </c>
      <c r="J3" s="73" t="s">
        <v>9</v>
      </c>
      <c r="K3" s="73" t="s">
        <v>10</v>
      </c>
      <c r="L3" s="73" t="s">
        <v>11</v>
      </c>
      <c r="M3" s="73" t="s">
        <v>12</v>
      </c>
      <c r="N3" s="6" t="s">
        <v>13</v>
      </c>
    </row>
    <row r="4" spans="1:14" x14ac:dyDescent="0.25">
      <c r="A4" s="13" t="s">
        <v>193</v>
      </c>
      <c r="B4" s="25">
        <v>0</v>
      </c>
      <c r="C4" s="25">
        <v>0</v>
      </c>
      <c r="D4" s="25">
        <v>0</v>
      </c>
      <c r="E4" s="25">
        <v>0</v>
      </c>
      <c r="F4" s="25">
        <v>0</v>
      </c>
      <c r="G4" s="25">
        <v>0</v>
      </c>
      <c r="H4" s="25">
        <v>79165020</v>
      </c>
      <c r="I4" s="25">
        <v>0</v>
      </c>
      <c r="J4" s="25">
        <v>0</v>
      </c>
      <c r="K4" s="25">
        <v>0</v>
      </c>
      <c r="L4" s="25">
        <v>0</v>
      </c>
      <c r="M4" s="25">
        <v>109999200</v>
      </c>
      <c r="N4" s="13"/>
    </row>
    <row r="5" spans="1:14" x14ac:dyDescent="0.25">
      <c r="A5" s="13" t="s">
        <v>194</v>
      </c>
      <c r="B5" s="25">
        <v>0</v>
      </c>
      <c r="C5" s="25">
        <v>0</v>
      </c>
      <c r="D5" s="25">
        <v>0</v>
      </c>
      <c r="E5" s="25">
        <v>0</v>
      </c>
      <c r="F5" s="25">
        <v>0</v>
      </c>
      <c r="G5" s="25">
        <v>0</v>
      </c>
      <c r="H5" s="25">
        <v>171524210</v>
      </c>
      <c r="I5" s="25">
        <v>0</v>
      </c>
      <c r="J5" s="25">
        <v>0</v>
      </c>
      <c r="K5" s="25">
        <v>0</v>
      </c>
      <c r="L5" s="25">
        <v>0</v>
      </c>
      <c r="M5" s="25">
        <v>0</v>
      </c>
      <c r="N5" s="13"/>
    </row>
    <row r="6" spans="1:14" x14ac:dyDescent="0.25">
      <c r="A6" s="13" t="s">
        <v>195</v>
      </c>
      <c r="B6" s="25">
        <v>0</v>
      </c>
      <c r="C6" s="25">
        <v>0</v>
      </c>
      <c r="D6" s="25">
        <v>0</v>
      </c>
      <c r="E6" s="25">
        <v>0</v>
      </c>
      <c r="F6" s="25">
        <v>0</v>
      </c>
      <c r="G6" s="25">
        <v>10000000</v>
      </c>
      <c r="H6" s="25">
        <v>0</v>
      </c>
      <c r="I6" s="25">
        <v>0</v>
      </c>
      <c r="J6" s="25">
        <v>0</v>
      </c>
      <c r="K6" s="25">
        <v>0</v>
      </c>
      <c r="L6" s="25">
        <v>0</v>
      </c>
      <c r="M6" s="25">
        <v>0</v>
      </c>
      <c r="N6" s="13"/>
    </row>
    <row r="7" spans="1:14" x14ac:dyDescent="0.25">
      <c r="A7" s="13" t="s">
        <v>196</v>
      </c>
      <c r="B7" s="25">
        <v>0</v>
      </c>
      <c r="C7" s="25">
        <v>0</v>
      </c>
      <c r="D7" s="25">
        <v>0</v>
      </c>
      <c r="E7" s="25">
        <v>0</v>
      </c>
      <c r="F7" s="25">
        <v>0</v>
      </c>
      <c r="G7" s="25">
        <v>2000000</v>
      </c>
      <c r="H7" s="25">
        <v>0</v>
      </c>
      <c r="I7" s="25">
        <v>2000000</v>
      </c>
      <c r="J7" s="25">
        <v>0</v>
      </c>
      <c r="K7" s="25">
        <v>2000000</v>
      </c>
      <c r="L7" s="25">
        <v>0</v>
      </c>
      <c r="M7" s="25">
        <v>0</v>
      </c>
      <c r="N7" s="13"/>
    </row>
    <row r="8" spans="1:14" x14ac:dyDescent="0.25">
      <c r="A8" s="13" t="s">
        <v>197</v>
      </c>
      <c r="B8" s="25">
        <v>0</v>
      </c>
      <c r="C8" s="25">
        <v>0</v>
      </c>
      <c r="D8" s="25">
        <v>0</v>
      </c>
      <c r="E8" s="25">
        <v>0</v>
      </c>
      <c r="F8" s="25">
        <v>0</v>
      </c>
      <c r="G8" s="25">
        <v>36800370</v>
      </c>
      <c r="H8" s="25">
        <v>0</v>
      </c>
      <c r="I8" s="25">
        <v>0</v>
      </c>
      <c r="J8" s="25">
        <v>36800370</v>
      </c>
      <c r="K8" s="25">
        <v>36800370</v>
      </c>
      <c r="L8" s="25">
        <v>0</v>
      </c>
      <c r="M8" s="25">
        <v>0</v>
      </c>
      <c r="N8" s="13"/>
    </row>
    <row r="9" spans="1:14" x14ac:dyDescent="0.25">
      <c r="A9" s="13" t="s">
        <v>198</v>
      </c>
      <c r="B9" s="25">
        <v>0</v>
      </c>
      <c r="C9" s="25">
        <v>0</v>
      </c>
      <c r="D9" s="25">
        <v>0</v>
      </c>
      <c r="E9" s="25">
        <v>0</v>
      </c>
      <c r="F9" s="25">
        <v>0</v>
      </c>
      <c r="G9" s="25">
        <v>0</v>
      </c>
      <c r="H9" s="25">
        <v>9000000</v>
      </c>
      <c r="I9" s="25">
        <v>0</v>
      </c>
      <c r="J9" s="25">
        <v>9000000</v>
      </c>
      <c r="K9" s="25">
        <v>0</v>
      </c>
      <c r="L9" s="25">
        <v>0</v>
      </c>
      <c r="M9" s="25">
        <v>0</v>
      </c>
      <c r="N9" s="13"/>
    </row>
    <row r="10" spans="1:14" x14ac:dyDescent="0.25">
      <c r="A10" s="13" t="s">
        <v>199</v>
      </c>
      <c r="B10" s="25">
        <v>0</v>
      </c>
      <c r="C10" s="25">
        <v>0</v>
      </c>
      <c r="D10" s="25">
        <v>0</v>
      </c>
      <c r="E10" s="25">
        <v>0</v>
      </c>
      <c r="F10" s="25">
        <v>0</v>
      </c>
      <c r="G10" s="25">
        <v>0</v>
      </c>
      <c r="H10" s="25">
        <v>0</v>
      </c>
      <c r="I10" s="25">
        <v>0</v>
      </c>
      <c r="J10" s="25">
        <v>5000000</v>
      </c>
      <c r="K10" s="25">
        <v>2500000</v>
      </c>
      <c r="L10" s="25">
        <v>2500000</v>
      </c>
      <c r="M10" s="25">
        <v>0</v>
      </c>
      <c r="N10" s="13"/>
    </row>
    <row r="11" spans="1:14" x14ac:dyDescent="0.25">
      <c r="A11" s="13" t="s">
        <v>200</v>
      </c>
      <c r="B11" s="25">
        <v>103400</v>
      </c>
      <c r="C11" s="25">
        <v>1010200</v>
      </c>
      <c r="D11" s="25">
        <v>1125000</v>
      </c>
      <c r="E11" s="25">
        <v>465000</v>
      </c>
      <c r="F11" s="25">
        <v>750000</v>
      </c>
      <c r="G11" s="25">
        <v>750000</v>
      </c>
      <c r="H11" s="25">
        <v>750000</v>
      </c>
      <c r="I11" s="25">
        <v>750000</v>
      </c>
      <c r="J11" s="25">
        <v>750000</v>
      </c>
      <c r="K11" s="25">
        <v>750000</v>
      </c>
      <c r="L11" s="25">
        <v>750000</v>
      </c>
      <c r="M11" s="25">
        <v>750000</v>
      </c>
      <c r="N11" s="13"/>
    </row>
    <row r="12" spans="1:14" x14ac:dyDescent="0.25">
      <c r="A12" s="13" t="s">
        <v>201</v>
      </c>
      <c r="B12" s="25">
        <v>0</v>
      </c>
      <c r="C12" s="25">
        <v>0</v>
      </c>
      <c r="D12" s="25">
        <v>0</v>
      </c>
      <c r="E12" s="25">
        <v>0</v>
      </c>
      <c r="F12" s="25">
        <v>600000</v>
      </c>
      <c r="G12" s="25">
        <v>600000</v>
      </c>
      <c r="H12" s="25">
        <v>600000</v>
      </c>
      <c r="I12" s="25">
        <v>600000</v>
      </c>
      <c r="J12" s="25">
        <v>600000</v>
      </c>
      <c r="K12" s="25">
        <v>600000</v>
      </c>
      <c r="L12" s="25">
        <v>600000</v>
      </c>
      <c r="M12" s="25">
        <v>600000</v>
      </c>
      <c r="N12" s="13"/>
    </row>
    <row r="13" spans="1:14" x14ac:dyDescent="0.25">
      <c r="A13" s="13" t="s">
        <v>202</v>
      </c>
      <c r="B13" s="25">
        <v>4750000</v>
      </c>
      <c r="C13" s="25">
        <v>0</v>
      </c>
      <c r="D13" s="25">
        <v>0</v>
      </c>
      <c r="E13" s="25">
        <v>9500000</v>
      </c>
      <c r="F13" s="25">
        <v>4750000</v>
      </c>
      <c r="G13" s="25">
        <v>0</v>
      </c>
      <c r="H13" s="25">
        <v>0</v>
      </c>
      <c r="I13" s="25">
        <v>0</v>
      </c>
      <c r="J13" s="25">
        <v>0</v>
      </c>
      <c r="K13" s="25">
        <v>0</v>
      </c>
      <c r="L13" s="25">
        <v>0</v>
      </c>
      <c r="M13" s="25">
        <v>0</v>
      </c>
      <c r="N13" s="13"/>
    </row>
    <row r="14" spans="1:14" x14ac:dyDescent="0.25">
      <c r="A14" s="13" t="s">
        <v>203</v>
      </c>
      <c r="B14" s="25">
        <v>0</v>
      </c>
      <c r="C14" s="25">
        <v>0</v>
      </c>
      <c r="D14" s="25">
        <v>0</v>
      </c>
      <c r="E14" s="25">
        <v>0</v>
      </c>
      <c r="F14" s="25">
        <v>0</v>
      </c>
      <c r="G14" s="25">
        <v>0</v>
      </c>
      <c r="H14" s="25">
        <v>0</v>
      </c>
      <c r="I14" s="25">
        <v>0</v>
      </c>
      <c r="J14" s="25">
        <v>0</v>
      </c>
      <c r="K14" s="25">
        <v>2000000</v>
      </c>
      <c r="L14" s="25">
        <v>2000000</v>
      </c>
      <c r="M14" s="25">
        <v>2000000</v>
      </c>
      <c r="N14" s="13"/>
    </row>
    <row r="15" spans="1:14" x14ac:dyDescent="0.25">
      <c r="A15" s="13" t="s">
        <v>204</v>
      </c>
      <c r="B15" s="25">
        <v>3253000</v>
      </c>
      <c r="C15" s="25">
        <v>3253000</v>
      </c>
      <c r="D15" s="25">
        <v>3253000</v>
      </c>
      <c r="E15" s="25">
        <v>3250000</v>
      </c>
      <c r="F15" s="25">
        <v>3250000</v>
      </c>
      <c r="G15" s="25">
        <v>3250000</v>
      </c>
      <c r="H15" s="25">
        <v>4200000</v>
      </c>
      <c r="I15" s="25">
        <v>4200000</v>
      </c>
      <c r="J15" s="25">
        <v>4200000</v>
      </c>
      <c r="K15" s="25">
        <v>4200000</v>
      </c>
      <c r="L15" s="25">
        <v>4200000</v>
      </c>
      <c r="M15" s="25">
        <v>4200000</v>
      </c>
      <c r="N15" s="13"/>
    </row>
    <row r="16" spans="1:14" x14ac:dyDescent="0.25">
      <c r="A16" s="13" t="s">
        <v>205</v>
      </c>
      <c r="B16" s="25">
        <v>0</v>
      </c>
      <c r="C16" s="25">
        <v>0</v>
      </c>
      <c r="D16" s="25">
        <v>0</v>
      </c>
      <c r="E16" s="25">
        <v>16684000</v>
      </c>
      <c r="F16" s="25">
        <v>5400000</v>
      </c>
      <c r="G16" s="25">
        <v>5400000</v>
      </c>
      <c r="H16" s="25">
        <v>7000000</v>
      </c>
      <c r="I16" s="25">
        <v>7000000</v>
      </c>
      <c r="J16" s="25">
        <v>7000000</v>
      </c>
      <c r="K16" s="25">
        <v>7000000</v>
      </c>
      <c r="L16" s="25">
        <v>7000000</v>
      </c>
      <c r="M16" s="25">
        <v>7000000</v>
      </c>
      <c r="N16" s="13"/>
    </row>
    <row r="17" spans="1:14" x14ac:dyDescent="0.25">
      <c r="A17" s="13" t="s">
        <v>206</v>
      </c>
      <c r="B17" s="25">
        <v>0</v>
      </c>
      <c r="C17" s="25">
        <v>0</v>
      </c>
      <c r="D17" s="25">
        <v>0</v>
      </c>
      <c r="E17" s="25">
        <v>0</v>
      </c>
      <c r="F17" s="25">
        <v>0</v>
      </c>
      <c r="G17" s="25">
        <v>0</v>
      </c>
      <c r="H17" s="25">
        <v>0</v>
      </c>
      <c r="I17" s="25">
        <v>5000000</v>
      </c>
      <c r="J17" s="25">
        <v>5000000</v>
      </c>
      <c r="K17" s="25">
        <v>0</v>
      </c>
      <c r="L17" s="25">
        <v>0</v>
      </c>
      <c r="M17" s="25">
        <v>0</v>
      </c>
      <c r="N17" s="13"/>
    </row>
    <row r="18" spans="1:14" x14ac:dyDescent="0.25">
      <c r="A18" s="13" t="s">
        <v>207</v>
      </c>
      <c r="B18" s="25">
        <v>0</v>
      </c>
      <c r="C18" s="25">
        <v>0</v>
      </c>
      <c r="D18" s="25">
        <v>0</v>
      </c>
      <c r="E18" s="25">
        <v>0</v>
      </c>
      <c r="F18" s="25">
        <v>0</v>
      </c>
      <c r="G18" s="25">
        <v>0</v>
      </c>
      <c r="H18" s="25">
        <v>0</v>
      </c>
      <c r="I18" s="25">
        <v>0</v>
      </c>
      <c r="J18" s="25">
        <v>0</v>
      </c>
      <c r="K18" s="25">
        <v>9000000</v>
      </c>
      <c r="L18" s="25">
        <v>0</v>
      </c>
      <c r="M18" s="25">
        <v>0</v>
      </c>
      <c r="N18" s="13"/>
    </row>
    <row r="19" spans="1:14" x14ac:dyDescent="0.25">
      <c r="A19" s="13" t="s">
        <v>208</v>
      </c>
      <c r="B19" s="25">
        <v>0</v>
      </c>
      <c r="C19" s="25">
        <v>0</v>
      </c>
      <c r="D19" s="25">
        <v>0</v>
      </c>
      <c r="E19" s="25">
        <v>0</v>
      </c>
      <c r="F19" s="25">
        <v>0</v>
      </c>
      <c r="G19" s="25">
        <v>0</v>
      </c>
      <c r="H19" s="25">
        <v>0</v>
      </c>
      <c r="I19" s="25">
        <v>0</v>
      </c>
      <c r="J19" s="25">
        <v>16000000</v>
      </c>
      <c r="K19" s="25">
        <v>0</v>
      </c>
      <c r="L19" s="25">
        <v>0</v>
      </c>
      <c r="M19" s="25">
        <v>0</v>
      </c>
      <c r="N19" s="13"/>
    </row>
    <row r="20" spans="1:14" x14ac:dyDescent="0.25">
      <c r="A20" s="13" t="s">
        <v>209</v>
      </c>
      <c r="B20" s="25">
        <v>0</v>
      </c>
      <c r="C20" s="25">
        <v>0</v>
      </c>
      <c r="D20" s="25">
        <v>0</v>
      </c>
      <c r="E20" s="25">
        <v>0</v>
      </c>
      <c r="F20" s="25">
        <v>0</v>
      </c>
      <c r="G20" s="25">
        <v>0</v>
      </c>
      <c r="H20" s="25">
        <v>70000000</v>
      </c>
      <c r="I20" s="25">
        <v>0</v>
      </c>
      <c r="J20" s="25">
        <v>0</v>
      </c>
      <c r="K20" s="25">
        <v>70000000</v>
      </c>
      <c r="L20" s="25">
        <v>0</v>
      </c>
      <c r="M20" s="25">
        <v>0</v>
      </c>
      <c r="N20" s="13"/>
    </row>
    <row r="21" spans="1:14" x14ac:dyDescent="0.25">
      <c r="A21" s="13" t="s">
        <v>210</v>
      </c>
      <c r="B21" s="25">
        <v>10290000</v>
      </c>
      <c r="C21" s="25">
        <v>0</v>
      </c>
      <c r="D21" s="25">
        <v>0</v>
      </c>
      <c r="E21" s="25">
        <v>0</v>
      </c>
      <c r="F21" s="25">
        <v>0</v>
      </c>
      <c r="G21" s="25">
        <v>0</v>
      </c>
      <c r="H21" s="25">
        <v>0</v>
      </c>
      <c r="I21" s="25">
        <v>4410000</v>
      </c>
      <c r="J21" s="25">
        <v>0</v>
      </c>
      <c r="K21" s="25">
        <v>0</v>
      </c>
      <c r="L21" s="25">
        <v>0</v>
      </c>
      <c r="M21" s="25">
        <v>0</v>
      </c>
      <c r="N21" s="13"/>
    </row>
    <row r="22" spans="1:14" x14ac:dyDescent="0.25">
      <c r="A22" s="13" t="s">
        <v>211</v>
      </c>
      <c r="B22" s="25">
        <v>0</v>
      </c>
      <c r="C22" s="25">
        <v>0</v>
      </c>
      <c r="D22" s="25">
        <v>0</v>
      </c>
      <c r="E22" s="25">
        <v>0</v>
      </c>
      <c r="F22" s="25">
        <v>0</v>
      </c>
      <c r="G22" s="25">
        <v>0</v>
      </c>
      <c r="H22" s="25">
        <v>0</v>
      </c>
      <c r="I22" s="25">
        <v>0</v>
      </c>
      <c r="J22" s="25">
        <v>0</v>
      </c>
      <c r="K22" s="25">
        <v>20000000</v>
      </c>
      <c r="L22" s="25">
        <v>0</v>
      </c>
      <c r="M22" s="25">
        <v>0</v>
      </c>
      <c r="N22" s="13"/>
    </row>
    <row r="23" spans="1:14" x14ac:dyDescent="0.25">
      <c r="A23" s="13" t="s">
        <v>212</v>
      </c>
      <c r="B23" s="25">
        <v>0</v>
      </c>
      <c r="C23" s="25">
        <v>0</v>
      </c>
      <c r="D23" s="25">
        <v>0</v>
      </c>
      <c r="E23" s="25">
        <v>0</v>
      </c>
      <c r="F23" s="25">
        <v>0</v>
      </c>
      <c r="G23" s="25">
        <v>0</v>
      </c>
      <c r="H23" s="25">
        <v>3000000</v>
      </c>
      <c r="I23" s="25">
        <v>0</v>
      </c>
      <c r="J23" s="25">
        <v>3000000</v>
      </c>
      <c r="K23" s="25">
        <v>0</v>
      </c>
      <c r="L23" s="25">
        <v>0</v>
      </c>
      <c r="M23" s="25">
        <v>0</v>
      </c>
      <c r="N23" s="13"/>
    </row>
    <row r="24" spans="1:14" x14ac:dyDescent="0.25">
      <c r="A24" s="13" t="s">
        <v>213</v>
      </c>
      <c r="B24" s="25">
        <v>0</v>
      </c>
      <c r="C24" s="25">
        <v>0</v>
      </c>
      <c r="D24" s="25">
        <v>0</v>
      </c>
      <c r="E24" s="25">
        <v>0</v>
      </c>
      <c r="F24" s="25">
        <v>0</v>
      </c>
      <c r="G24" s="25">
        <v>7500000</v>
      </c>
      <c r="H24" s="25">
        <v>0</v>
      </c>
      <c r="I24" s="25">
        <v>0</v>
      </c>
      <c r="J24" s="25">
        <v>7500000</v>
      </c>
      <c r="K24" s="25">
        <v>0</v>
      </c>
      <c r="L24" s="25">
        <v>0</v>
      </c>
      <c r="M24" s="25">
        <v>0</v>
      </c>
      <c r="N24" s="13"/>
    </row>
    <row r="25" spans="1:14" x14ac:dyDescent="0.25">
      <c r="A25" s="13" t="s">
        <v>214</v>
      </c>
      <c r="B25" s="25">
        <v>0</v>
      </c>
      <c r="C25" s="25">
        <v>0</v>
      </c>
      <c r="D25" s="25">
        <v>0</v>
      </c>
      <c r="E25" s="25">
        <v>0</v>
      </c>
      <c r="F25" s="25">
        <v>0</v>
      </c>
      <c r="G25" s="25">
        <v>49416360</v>
      </c>
      <c r="H25" s="25">
        <v>0</v>
      </c>
      <c r="I25" s="25">
        <v>0</v>
      </c>
      <c r="J25" s="25">
        <v>0</v>
      </c>
      <c r="K25" s="25">
        <v>0</v>
      </c>
      <c r="L25" s="25">
        <v>0</v>
      </c>
      <c r="M25" s="25">
        <v>0</v>
      </c>
      <c r="N25" s="13"/>
    </row>
    <row r="26" spans="1:14" x14ac:dyDescent="0.25">
      <c r="A26" s="13" t="s">
        <v>215</v>
      </c>
      <c r="B26" s="25">
        <v>0</v>
      </c>
      <c r="C26" s="25">
        <v>0</v>
      </c>
      <c r="D26" s="25">
        <v>0</v>
      </c>
      <c r="E26" s="25">
        <v>0</v>
      </c>
      <c r="F26" s="25">
        <v>2705342</v>
      </c>
      <c r="G26" s="25">
        <v>4058013</v>
      </c>
      <c r="H26" s="25">
        <v>0</v>
      </c>
      <c r="I26" s="25">
        <v>0</v>
      </c>
      <c r="J26" s="25">
        <v>0</v>
      </c>
      <c r="K26" s="25">
        <v>0</v>
      </c>
      <c r="L26" s="25">
        <v>0</v>
      </c>
      <c r="M26" s="25">
        <v>0</v>
      </c>
      <c r="N26" s="13"/>
    </row>
    <row r="27" spans="1:14" x14ac:dyDescent="0.25">
      <c r="A27" s="13" t="s">
        <v>216</v>
      </c>
      <c r="B27" s="25">
        <v>0</v>
      </c>
      <c r="C27" s="25">
        <v>0</v>
      </c>
      <c r="D27" s="25">
        <v>0</v>
      </c>
      <c r="E27" s="25">
        <v>0</v>
      </c>
      <c r="F27" s="25">
        <v>7808062</v>
      </c>
      <c r="G27" s="25">
        <v>8339011</v>
      </c>
      <c r="H27" s="25">
        <v>8906065</v>
      </c>
      <c r="I27" s="25">
        <v>9511675</v>
      </c>
      <c r="J27" s="25">
        <v>10158470</v>
      </c>
      <c r="K27" s="25">
        <v>10849245</v>
      </c>
      <c r="L27" s="25">
        <v>11586996</v>
      </c>
      <c r="M27" s="25">
        <v>0</v>
      </c>
      <c r="N27" s="13"/>
    </row>
    <row r="28" spans="1:14" x14ac:dyDescent="0.25">
      <c r="A28" s="13" t="s">
        <v>217</v>
      </c>
      <c r="B28" s="25">
        <v>0</v>
      </c>
      <c r="C28" s="25">
        <v>0</v>
      </c>
      <c r="D28" s="25">
        <v>0</v>
      </c>
      <c r="E28" s="25">
        <v>0</v>
      </c>
      <c r="F28" s="25">
        <v>6927500</v>
      </c>
      <c r="G28" s="25">
        <v>0</v>
      </c>
      <c r="H28" s="25">
        <v>6927500</v>
      </c>
      <c r="I28" s="25">
        <v>0</v>
      </c>
      <c r="J28" s="25">
        <v>0</v>
      </c>
      <c r="K28" s="25">
        <v>0</v>
      </c>
      <c r="L28" s="25">
        <v>0</v>
      </c>
      <c r="M28" s="25">
        <v>0</v>
      </c>
      <c r="N28" s="13"/>
    </row>
    <row r="29" spans="1:14" x14ac:dyDescent="0.25">
      <c r="A29" s="13" t="s">
        <v>218</v>
      </c>
      <c r="B29" s="25">
        <v>0</v>
      </c>
      <c r="C29" s="25">
        <v>0</v>
      </c>
      <c r="D29" s="25">
        <v>0</v>
      </c>
      <c r="E29" s="25">
        <v>8000000</v>
      </c>
      <c r="F29" s="25">
        <v>8000000</v>
      </c>
      <c r="G29" s="25">
        <v>0</v>
      </c>
      <c r="H29" s="25">
        <v>0</v>
      </c>
      <c r="I29" s="25">
        <v>0</v>
      </c>
      <c r="J29" s="25">
        <v>0</v>
      </c>
      <c r="K29" s="25">
        <v>0</v>
      </c>
      <c r="L29" s="25">
        <v>0</v>
      </c>
      <c r="M29" s="25">
        <v>0</v>
      </c>
      <c r="N29" s="13"/>
    </row>
    <row r="30" spans="1:14" x14ac:dyDescent="0.25">
      <c r="A30" s="13" t="s">
        <v>219</v>
      </c>
      <c r="B30" s="25">
        <v>6974240</v>
      </c>
      <c r="C30" s="25">
        <v>0</v>
      </c>
      <c r="D30" s="25">
        <v>0</v>
      </c>
      <c r="E30" s="25">
        <v>0</v>
      </c>
      <c r="F30" s="25">
        <v>0</v>
      </c>
      <c r="G30" s="25">
        <v>0</v>
      </c>
      <c r="H30" s="25">
        <v>0</v>
      </c>
      <c r="I30" s="25">
        <v>0</v>
      </c>
      <c r="J30" s="25">
        <v>0</v>
      </c>
      <c r="K30" s="25">
        <v>0</v>
      </c>
      <c r="L30" s="25">
        <v>0</v>
      </c>
      <c r="M30" s="25">
        <v>0</v>
      </c>
      <c r="N30" s="13"/>
    </row>
    <row r="31" spans="1:14" x14ac:dyDescent="0.25">
      <c r="A31" s="13" t="s">
        <v>220</v>
      </c>
      <c r="B31" s="25">
        <v>0</v>
      </c>
      <c r="C31" s="25">
        <v>0</v>
      </c>
      <c r="D31" s="25">
        <v>17300000</v>
      </c>
      <c r="E31" s="25">
        <v>0</v>
      </c>
      <c r="F31" s="25">
        <v>0</v>
      </c>
      <c r="G31" s="25">
        <v>0</v>
      </c>
      <c r="H31" s="25">
        <v>0</v>
      </c>
      <c r="I31" s="25">
        <v>0</v>
      </c>
      <c r="J31" s="25">
        <v>0</v>
      </c>
      <c r="K31" s="25">
        <v>0</v>
      </c>
      <c r="L31" s="25">
        <v>0</v>
      </c>
      <c r="M31" s="25">
        <v>0</v>
      </c>
      <c r="N31" s="13"/>
    </row>
    <row r="32" spans="1:14" x14ac:dyDescent="0.25">
      <c r="A32" s="13" t="s">
        <v>221</v>
      </c>
      <c r="B32" s="25">
        <v>10920000</v>
      </c>
      <c r="C32" s="25">
        <v>0</v>
      </c>
      <c r="D32" s="25">
        <v>0</v>
      </c>
      <c r="E32" s="25">
        <v>0</v>
      </c>
      <c r="F32" s="25">
        <v>0</v>
      </c>
      <c r="G32" s="25">
        <v>0</v>
      </c>
      <c r="H32" s="25">
        <v>0</v>
      </c>
      <c r="I32" s="25">
        <v>0</v>
      </c>
      <c r="J32" s="25">
        <v>0</v>
      </c>
      <c r="K32" s="25">
        <v>0</v>
      </c>
      <c r="L32" s="25">
        <v>0</v>
      </c>
      <c r="M32" s="25">
        <v>0</v>
      </c>
      <c r="N32" s="13"/>
    </row>
  </sheetData>
  <mergeCells count="1">
    <mergeCell ref="A1:N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N12"/>
  <sheetViews>
    <sheetView workbookViewId="0">
      <pane ySplit="3" topLeftCell="A7" activePane="bottomLeft" state="frozen"/>
      <selection pane="bottomLeft" activeCell="N6" sqref="N6"/>
    </sheetView>
  </sheetViews>
  <sheetFormatPr baseColWidth="10" defaultRowHeight="15" x14ac:dyDescent="0.25"/>
  <cols>
    <col min="1" max="1" width="41.5703125" customWidth="1"/>
    <col min="2" max="13" width="11.7109375" customWidth="1"/>
    <col min="14" max="14" width="44.42578125" customWidth="1"/>
  </cols>
  <sheetData>
    <row r="1" spans="1:14" ht="18.75" x14ac:dyDescent="0.3">
      <c r="A1" s="158" t="s">
        <v>24</v>
      </c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158"/>
      <c r="N1" s="158"/>
    </row>
    <row r="3" spans="1:14" x14ac:dyDescent="0.25">
      <c r="A3" s="72" t="s">
        <v>0</v>
      </c>
      <c r="B3" s="73" t="s">
        <v>1</v>
      </c>
      <c r="C3" s="73" t="s">
        <v>2</v>
      </c>
      <c r="D3" s="73" t="s">
        <v>3</v>
      </c>
      <c r="E3" s="73" t="s">
        <v>4</v>
      </c>
      <c r="F3" s="73" t="s">
        <v>5</v>
      </c>
      <c r="G3" s="73" t="s">
        <v>6</v>
      </c>
      <c r="H3" s="73" t="s">
        <v>7</v>
      </c>
      <c r="I3" s="73" t="s">
        <v>8</v>
      </c>
      <c r="J3" s="73" t="s">
        <v>9</v>
      </c>
      <c r="K3" s="73" t="s">
        <v>10</v>
      </c>
      <c r="L3" s="73" t="s">
        <v>11</v>
      </c>
      <c r="M3" s="73" t="s">
        <v>12</v>
      </c>
      <c r="N3" s="6" t="s">
        <v>13</v>
      </c>
    </row>
    <row r="4" spans="1:14" ht="105" x14ac:dyDescent="0.25">
      <c r="A4" s="75" t="s">
        <v>14</v>
      </c>
      <c r="B4" s="1"/>
      <c r="C4" s="1">
        <v>500000</v>
      </c>
      <c r="D4" s="1"/>
      <c r="E4" s="1">
        <v>455000</v>
      </c>
      <c r="F4" s="1">
        <v>455000</v>
      </c>
      <c r="G4" s="1">
        <v>455000</v>
      </c>
      <c r="H4" s="1">
        <v>455000</v>
      </c>
      <c r="I4" s="1">
        <v>455000</v>
      </c>
      <c r="J4" s="1">
        <v>455000</v>
      </c>
      <c r="K4" s="1">
        <v>455000</v>
      </c>
      <c r="L4" s="1">
        <v>455000</v>
      </c>
      <c r="M4" s="1">
        <v>455000</v>
      </c>
      <c r="N4" s="76" t="s">
        <v>32</v>
      </c>
    </row>
    <row r="5" spans="1:14" ht="75" x14ac:dyDescent="0.25">
      <c r="A5" s="75" t="s">
        <v>15</v>
      </c>
      <c r="B5" s="1"/>
      <c r="C5" s="1"/>
      <c r="D5" s="1"/>
      <c r="E5" s="1">
        <v>2000000</v>
      </c>
      <c r="F5" s="1">
        <v>2000000</v>
      </c>
      <c r="G5" s="1"/>
      <c r="H5" s="1"/>
      <c r="I5" s="1"/>
      <c r="J5" s="1"/>
      <c r="K5" s="1"/>
      <c r="L5" s="1"/>
      <c r="M5" s="1"/>
      <c r="N5" s="76" t="s">
        <v>25</v>
      </c>
    </row>
    <row r="6" spans="1:14" ht="105" x14ac:dyDescent="0.25">
      <c r="A6" s="74" t="s">
        <v>16</v>
      </c>
      <c r="B6" s="1"/>
      <c r="C6" s="1"/>
      <c r="D6" s="1">
        <v>8000000</v>
      </c>
      <c r="E6" s="3"/>
      <c r="F6" s="1"/>
      <c r="G6" s="1">
        <v>6000000</v>
      </c>
      <c r="H6" s="1"/>
      <c r="I6" s="1"/>
      <c r="J6" s="1">
        <v>6000000</v>
      </c>
      <c r="K6" s="1"/>
      <c r="L6" s="1"/>
      <c r="M6" s="1"/>
      <c r="N6" s="77" t="s">
        <v>26</v>
      </c>
    </row>
    <row r="7" spans="1:14" ht="60" x14ac:dyDescent="0.25">
      <c r="A7" s="75" t="s">
        <v>17</v>
      </c>
      <c r="B7" s="1"/>
      <c r="C7" s="1"/>
      <c r="D7" s="1"/>
      <c r="E7" s="1"/>
      <c r="F7" s="1"/>
      <c r="G7" s="1"/>
      <c r="H7" s="1">
        <v>3333333.3333333335</v>
      </c>
      <c r="I7" s="1">
        <v>3333333.3333333335</v>
      </c>
      <c r="J7" s="1">
        <v>3333333.3333333335</v>
      </c>
      <c r="K7" s="1">
        <v>3333333.3333333335</v>
      </c>
      <c r="L7" s="1">
        <v>3333333.3333333335</v>
      </c>
      <c r="M7" s="1">
        <v>3333333.3333333335</v>
      </c>
      <c r="N7" s="77" t="s">
        <v>27</v>
      </c>
    </row>
    <row r="8" spans="1:14" ht="60" x14ac:dyDescent="0.25">
      <c r="A8" s="75" t="s">
        <v>18</v>
      </c>
      <c r="B8" s="1">
        <v>5000000</v>
      </c>
      <c r="C8" s="1">
        <v>5000000</v>
      </c>
      <c r="D8" s="1">
        <v>5000000</v>
      </c>
      <c r="E8" s="1">
        <v>5000000</v>
      </c>
      <c r="F8" s="1">
        <v>5000000</v>
      </c>
      <c r="G8" s="1">
        <v>5000000</v>
      </c>
      <c r="H8" s="1">
        <v>5000000</v>
      </c>
      <c r="I8" s="1">
        <v>5000000</v>
      </c>
      <c r="J8" s="1">
        <v>5000000</v>
      </c>
      <c r="K8" s="1">
        <v>5000000</v>
      </c>
      <c r="L8" s="1">
        <v>5000000</v>
      </c>
      <c r="M8" s="1">
        <v>5000000</v>
      </c>
      <c r="N8" s="74" t="s">
        <v>19</v>
      </c>
    </row>
    <row r="9" spans="1:14" ht="90" x14ac:dyDescent="0.25">
      <c r="A9" s="74" t="s">
        <v>20</v>
      </c>
      <c r="B9" s="2">
        <v>16666.666666666668</v>
      </c>
      <c r="C9" s="2">
        <v>16666.666666666668</v>
      </c>
      <c r="D9" s="2">
        <v>16666.666666666668</v>
      </c>
      <c r="E9" s="2">
        <v>16666.666666666668</v>
      </c>
      <c r="F9" s="2">
        <v>16666.666666666668</v>
      </c>
      <c r="G9" s="2">
        <v>16666.666666666668</v>
      </c>
      <c r="H9" s="2">
        <v>16666.666666666668</v>
      </c>
      <c r="I9" s="2">
        <v>16666.666666666668</v>
      </c>
      <c r="J9" s="2">
        <v>16666.666666666668</v>
      </c>
      <c r="K9" s="2">
        <v>16666.666666666668</v>
      </c>
      <c r="L9" s="2">
        <v>16666.666666666668</v>
      </c>
      <c r="M9" s="2">
        <v>16666.666666666668</v>
      </c>
      <c r="N9" s="74" t="s">
        <v>28</v>
      </c>
    </row>
    <row r="10" spans="1:14" ht="60" x14ac:dyDescent="0.25">
      <c r="A10" s="74" t="s">
        <v>21</v>
      </c>
      <c r="B10" s="1">
        <v>3333333.3333333335</v>
      </c>
      <c r="C10" s="1">
        <v>3333333.3333333335</v>
      </c>
      <c r="D10" s="1">
        <v>3333333.3333333335</v>
      </c>
      <c r="E10" s="1">
        <v>3333333.3333333335</v>
      </c>
      <c r="F10" s="1">
        <v>3333333.3333333335</v>
      </c>
      <c r="G10" s="1">
        <v>3333333.3333333335</v>
      </c>
      <c r="H10" s="1">
        <v>3333333.3333333335</v>
      </c>
      <c r="I10" s="1">
        <v>3333333.3333333335</v>
      </c>
      <c r="J10" s="1">
        <v>3333333.3333333335</v>
      </c>
      <c r="K10" s="1">
        <v>3333333.3333333335</v>
      </c>
      <c r="L10" s="1">
        <v>3333333.3333333335</v>
      </c>
      <c r="M10" s="1">
        <v>3333333.3333333335</v>
      </c>
      <c r="N10" s="74" t="s">
        <v>29</v>
      </c>
    </row>
    <row r="11" spans="1:14" ht="45" x14ac:dyDescent="0.25">
      <c r="A11" s="74" t="s">
        <v>22</v>
      </c>
      <c r="B11" s="1">
        <v>250000</v>
      </c>
      <c r="C11" s="1">
        <v>250000</v>
      </c>
      <c r="D11" s="1">
        <v>250000</v>
      </c>
      <c r="E11" s="1">
        <v>250000</v>
      </c>
      <c r="F11" s="1">
        <v>250000</v>
      </c>
      <c r="G11" s="1">
        <v>250000</v>
      </c>
      <c r="H11" s="1">
        <v>250000</v>
      </c>
      <c r="I11" s="1">
        <v>250000</v>
      </c>
      <c r="J11" s="1">
        <v>250000</v>
      </c>
      <c r="K11" s="1">
        <v>250000</v>
      </c>
      <c r="L11" s="1">
        <v>250000</v>
      </c>
      <c r="M11" s="1">
        <v>250000</v>
      </c>
      <c r="N11" s="74" t="s">
        <v>30</v>
      </c>
    </row>
    <row r="12" spans="1:14" ht="60" x14ac:dyDescent="0.25">
      <c r="A12" s="74" t="s">
        <v>23</v>
      </c>
      <c r="B12" s="1">
        <v>1250000</v>
      </c>
      <c r="C12" s="1">
        <v>1250000</v>
      </c>
      <c r="D12" s="1">
        <v>1250000</v>
      </c>
      <c r="E12" s="1">
        <v>1250000</v>
      </c>
      <c r="F12" s="1">
        <v>1250000</v>
      </c>
      <c r="G12" s="1">
        <v>1250000</v>
      </c>
      <c r="H12" s="1">
        <v>1250000</v>
      </c>
      <c r="I12" s="1">
        <v>1250000</v>
      </c>
      <c r="J12" s="1">
        <v>1250000</v>
      </c>
      <c r="K12" s="1">
        <v>1250000</v>
      </c>
      <c r="L12" s="1">
        <v>1250000</v>
      </c>
      <c r="M12" s="1">
        <v>1250000</v>
      </c>
      <c r="N12" s="74" t="s">
        <v>31</v>
      </c>
    </row>
  </sheetData>
  <mergeCells count="1">
    <mergeCell ref="A1:N1"/>
  </mergeCells>
  <conditionalFormatting sqref="B4:M12">
    <cfRule type="expression" dxfId="0" priority="1">
      <formula>$J4="USD"</formula>
    </cfRule>
  </conditionalFormatting>
  <dataValidations count="4">
    <dataValidation allowBlank="1" showInputMessage="1" showErrorMessage="1" prompt="Breve descripción de la necesidad de realizar esta actividad, su situación actual, y las actividades qeu hay que realizar para completarla" sqref="N8:N10 N12" xr:uid="{00000000-0002-0000-0700-000000000000}"/>
    <dataValidation allowBlank="1" showInputMessage="1" showErrorMessage="1" prompt="indicar el para qué estamos haciendo esto. Comenzar con un infinitivo" sqref="N11" xr:uid="{00000000-0002-0000-0700-000001000000}"/>
    <dataValidation type="whole" allowBlank="1" showInputMessage="1" showErrorMessage="1" prompt="Monto que se pretende desembolsar en el mes consignado. _x000a_Completar solo con numeros" sqref="B4:M12" xr:uid="{00000000-0002-0000-0700-000002000000}">
      <formula1>0</formula1>
      <formula2>999999999999</formula2>
    </dataValidation>
    <dataValidation type="textLength" operator="greaterThan" allowBlank="1" showInputMessage="1" showErrorMessage="1" prompt="Breve descripción de según expediente_x000a_" sqref="A4:A12" xr:uid="{00000000-0002-0000-0700-000003000000}">
      <formula1>5</formula1>
    </dataValidation>
  </dataValidations>
  <pageMargins left="0.7" right="0.7" top="0.75" bottom="0.75" header="0.3" footer="0.3"/>
  <pageSetup scale="53" fitToHeight="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N18"/>
  <sheetViews>
    <sheetView tabSelected="1" workbookViewId="0">
      <selection activeCell="B10" sqref="B10"/>
    </sheetView>
  </sheetViews>
  <sheetFormatPr baseColWidth="10" defaultRowHeight="15" x14ac:dyDescent="0.25"/>
  <cols>
    <col min="1" max="1" width="46" bestFit="1" customWidth="1"/>
    <col min="2" max="2" width="16.7109375" bestFit="1" customWidth="1"/>
    <col min="4" max="4" width="14.5703125" bestFit="1" customWidth="1"/>
    <col min="6" max="6" width="15.5703125" bestFit="1" customWidth="1"/>
    <col min="7" max="7" width="14.5703125" bestFit="1" customWidth="1"/>
    <col min="8" max="8" width="15.5703125" bestFit="1" customWidth="1"/>
    <col min="10" max="12" width="14.5703125" bestFit="1" customWidth="1"/>
    <col min="14" max="14" width="17.140625" bestFit="1" customWidth="1"/>
  </cols>
  <sheetData>
    <row r="1" spans="1:14" ht="18.75" x14ac:dyDescent="0.3">
      <c r="A1" s="158" t="s">
        <v>223</v>
      </c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158"/>
      <c r="N1" s="158"/>
    </row>
    <row r="3" spans="1:14" x14ac:dyDescent="0.25">
      <c r="A3" s="68" t="s">
        <v>0</v>
      </c>
      <c r="B3" s="69" t="s">
        <v>1</v>
      </c>
      <c r="C3" s="69" t="s">
        <v>2</v>
      </c>
      <c r="D3" s="69" t="s">
        <v>3</v>
      </c>
      <c r="E3" s="69" t="s">
        <v>4</v>
      </c>
      <c r="F3" s="69" t="s">
        <v>5</v>
      </c>
      <c r="G3" s="69" t="s">
        <v>6</v>
      </c>
      <c r="H3" s="69" t="s">
        <v>7</v>
      </c>
      <c r="I3" s="69" t="s">
        <v>8</v>
      </c>
      <c r="J3" s="69" t="s">
        <v>9</v>
      </c>
      <c r="K3" s="69" t="s">
        <v>10</v>
      </c>
      <c r="L3" s="69" t="s">
        <v>11</v>
      </c>
      <c r="M3" s="70" t="s">
        <v>12</v>
      </c>
      <c r="N3" s="71" t="s">
        <v>13</v>
      </c>
    </row>
    <row r="4" spans="1:14" x14ac:dyDescent="0.25">
      <c r="A4" s="165" t="s">
        <v>224</v>
      </c>
      <c r="B4" s="25">
        <v>0</v>
      </c>
      <c r="C4" s="25">
        <v>0</v>
      </c>
      <c r="D4" s="25">
        <v>0</v>
      </c>
      <c r="E4" s="25">
        <v>0</v>
      </c>
      <c r="F4" s="25">
        <v>900000</v>
      </c>
      <c r="G4" s="25">
        <v>500000</v>
      </c>
      <c r="H4" s="25">
        <v>0</v>
      </c>
      <c r="I4" s="25">
        <v>0</v>
      </c>
      <c r="J4" s="25">
        <v>0</v>
      </c>
      <c r="K4" s="25">
        <v>0</v>
      </c>
      <c r="L4" s="25">
        <v>0</v>
      </c>
      <c r="M4" s="25">
        <v>0</v>
      </c>
      <c r="N4" s="78"/>
    </row>
    <row r="5" spans="1:14" x14ac:dyDescent="0.25">
      <c r="A5" s="13" t="s">
        <v>225</v>
      </c>
      <c r="B5" s="25">
        <v>0</v>
      </c>
      <c r="C5" s="25">
        <v>0</v>
      </c>
      <c r="D5" s="25">
        <v>0</v>
      </c>
      <c r="E5" s="25">
        <v>0</v>
      </c>
      <c r="F5" s="25">
        <v>6000000</v>
      </c>
      <c r="G5" s="25">
        <v>0</v>
      </c>
      <c r="H5" s="25">
        <v>0</v>
      </c>
      <c r="I5" s="25">
        <v>0</v>
      </c>
      <c r="J5" s="25">
        <v>0</v>
      </c>
      <c r="K5" s="25">
        <v>0</v>
      </c>
      <c r="L5" s="25">
        <v>0</v>
      </c>
      <c r="M5" s="25">
        <v>0</v>
      </c>
      <c r="N5" s="78"/>
    </row>
    <row r="6" spans="1:14" x14ac:dyDescent="0.25">
      <c r="A6" s="13" t="s">
        <v>226</v>
      </c>
      <c r="B6" s="25">
        <v>6000000</v>
      </c>
      <c r="C6" s="25">
        <v>0</v>
      </c>
      <c r="D6" s="25">
        <v>0</v>
      </c>
      <c r="E6" s="25">
        <v>0</v>
      </c>
      <c r="F6" s="25">
        <v>0</v>
      </c>
      <c r="G6" s="25">
        <v>0</v>
      </c>
      <c r="H6" s="25">
        <v>0</v>
      </c>
      <c r="I6" s="25">
        <v>0</v>
      </c>
      <c r="J6" s="25">
        <v>0</v>
      </c>
      <c r="K6" s="25">
        <v>0</v>
      </c>
      <c r="L6" s="25">
        <v>0</v>
      </c>
      <c r="M6" s="25">
        <v>0</v>
      </c>
      <c r="N6" s="78"/>
    </row>
    <row r="7" spans="1:14" x14ac:dyDescent="0.25">
      <c r="A7" s="13" t="s">
        <v>227</v>
      </c>
      <c r="B7" s="25">
        <v>0</v>
      </c>
      <c r="C7" s="25">
        <v>0</v>
      </c>
      <c r="D7" s="25">
        <v>0</v>
      </c>
      <c r="E7" s="25">
        <v>0</v>
      </c>
      <c r="F7" s="25">
        <v>2000000</v>
      </c>
      <c r="G7" s="25">
        <v>0</v>
      </c>
      <c r="H7" s="25">
        <v>0</v>
      </c>
      <c r="I7" s="25">
        <v>0</v>
      </c>
      <c r="J7" s="25">
        <v>0</v>
      </c>
      <c r="K7" s="25">
        <v>0</v>
      </c>
      <c r="L7" s="25">
        <v>0</v>
      </c>
      <c r="M7" s="25">
        <v>0</v>
      </c>
      <c r="N7" s="78"/>
    </row>
    <row r="8" spans="1:14" x14ac:dyDescent="0.25">
      <c r="A8" s="13" t="s">
        <v>228</v>
      </c>
      <c r="B8" s="25">
        <v>0</v>
      </c>
      <c r="C8" s="25">
        <v>0</v>
      </c>
      <c r="D8" s="25">
        <v>0</v>
      </c>
      <c r="E8" s="25">
        <v>0</v>
      </c>
      <c r="F8" s="25">
        <v>3000000</v>
      </c>
      <c r="G8" s="25">
        <v>0</v>
      </c>
      <c r="H8" s="25">
        <v>0</v>
      </c>
      <c r="I8" s="25">
        <v>0</v>
      </c>
      <c r="J8" s="25">
        <v>0</v>
      </c>
      <c r="K8" s="25">
        <v>0</v>
      </c>
      <c r="L8" s="25">
        <v>0</v>
      </c>
      <c r="M8" s="25">
        <v>0</v>
      </c>
      <c r="N8" s="78"/>
    </row>
    <row r="9" spans="1:14" x14ac:dyDescent="0.25">
      <c r="A9" s="13" t="s">
        <v>229</v>
      </c>
      <c r="B9" s="25">
        <v>6000000</v>
      </c>
      <c r="C9" s="25">
        <v>0</v>
      </c>
      <c r="D9" s="25">
        <v>0</v>
      </c>
      <c r="E9" s="25">
        <v>0</v>
      </c>
      <c r="F9" s="25">
        <v>0</v>
      </c>
      <c r="G9" s="25">
        <v>0</v>
      </c>
      <c r="H9" s="25">
        <v>0</v>
      </c>
      <c r="I9" s="25">
        <v>0</v>
      </c>
      <c r="J9" s="25">
        <v>0</v>
      </c>
      <c r="K9" s="25">
        <v>0</v>
      </c>
      <c r="L9" s="25">
        <v>0</v>
      </c>
      <c r="M9" s="25">
        <v>0</v>
      </c>
      <c r="N9" s="78"/>
    </row>
    <row r="10" spans="1:14" x14ac:dyDescent="0.25">
      <c r="A10" s="13" t="s">
        <v>230</v>
      </c>
      <c r="B10" s="25">
        <v>6000000</v>
      </c>
      <c r="C10" s="25">
        <v>0</v>
      </c>
      <c r="D10" s="25">
        <v>0</v>
      </c>
      <c r="E10" s="25">
        <v>0</v>
      </c>
      <c r="F10" s="25">
        <v>0</v>
      </c>
      <c r="G10" s="25">
        <v>0</v>
      </c>
      <c r="H10" s="25">
        <v>0</v>
      </c>
      <c r="I10" s="25">
        <v>0</v>
      </c>
      <c r="J10" s="25">
        <v>0</v>
      </c>
      <c r="K10" s="25">
        <v>0</v>
      </c>
      <c r="L10" s="25">
        <v>0</v>
      </c>
      <c r="M10" s="25">
        <v>0</v>
      </c>
      <c r="N10" s="78"/>
    </row>
    <row r="11" spans="1:14" x14ac:dyDescent="0.25">
      <c r="A11" s="13" t="s">
        <v>231</v>
      </c>
      <c r="B11" s="25">
        <v>0</v>
      </c>
      <c r="C11" s="25">
        <v>0</v>
      </c>
      <c r="D11" s="25">
        <v>0</v>
      </c>
      <c r="E11" s="25">
        <v>0</v>
      </c>
      <c r="F11" s="25">
        <v>0</v>
      </c>
      <c r="G11" s="25">
        <v>0</v>
      </c>
      <c r="H11" s="25">
        <v>4800000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  <c r="N11" s="78"/>
    </row>
    <row r="12" spans="1:14" x14ac:dyDescent="0.25">
      <c r="A12" s="13" t="s">
        <v>232</v>
      </c>
      <c r="B12" s="25">
        <v>0</v>
      </c>
      <c r="C12" s="25">
        <v>0</v>
      </c>
      <c r="D12" s="25">
        <v>0</v>
      </c>
      <c r="E12" s="25">
        <v>0</v>
      </c>
      <c r="F12" s="25">
        <v>2000000</v>
      </c>
      <c r="G12" s="25">
        <v>0</v>
      </c>
      <c r="H12" s="25">
        <v>0</v>
      </c>
      <c r="I12" s="25">
        <v>0</v>
      </c>
      <c r="J12" s="25">
        <v>0</v>
      </c>
      <c r="K12" s="25">
        <v>6000000</v>
      </c>
      <c r="L12" s="25">
        <v>0</v>
      </c>
      <c r="M12" s="25">
        <v>0</v>
      </c>
      <c r="N12" s="78"/>
    </row>
    <row r="13" spans="1:14" x14ac:dyDescent="0.25">
      <c r="A13" s="13" t="s">
        <v>233</v>
      </c>
      <c r="B13" s="25">
        <v>0</v>
      </c>
      <c r="C13" s="25">
        <v>0</v>
      </c>
      <c r="D13" s="25">
        <v>0</v>
      </c>
      <c r="E13" s="25">
        <v>0</v>
      </c>
      <c r="F13" s="25">
        <v>3000000</v>
      </c>
      <c r="G13" s="25">
        <v>0</v>
      </c>
      <c r="H13" s="25">
        <v>0</v>
      </c>
      <c r="I13" s="25">
        <v>0</v>
      </c>
      <c r="J13" s="25">
        <v>0</v>
      </c>
      <c r="K13" s="25">
        <v>3000000</v>
      </c>
      <c r="L13" s="25">
        <v>0</v>
      </c>
      <c r="M13" s="25">
        <v>0</v>
      </c>
      <c r="N13" s="78"/>
    </row>
    <row r="14" spans="1:14" x14ac:dyDescent="0.25">
      <c r="A14" s="13" t="s">
        <v>234</v>
      </c>
      <c r="B14" s="25">
        <v>6000000</v>
      </c>
      <c r="C14" s="25">
        <v>0</v>
      </c>
      <c r="D14" s="25">
        <v>0</v>
      </c>
      <c r="E14" s="25">
        <v>0</v>
      </c>
      <c r="F14" s="25">
        <v>0</v>
      </c>
      <c r="G14" s="25">
        <v>0</v>
      </c>
      <c r="H14" s="25">
        <v>0</v>
      </c>
      <c r="I14" s="25">
        <v>0</v>
      </c>
      <c r="J14" s="25">
        <v>0</v>
      </c>
      <c r="K14" s="25">
        <v>0</v>
      </c>
      <c r="L14" s="25">
        <v>0</v>
      </c>
      <c r="M14" s="25">
        <v>0</v>
      </c>
      <c r="N14" s="78"/>
    </row>
    <row r="15" spans="1:14" x14ac:dyDescent="0.25">
      <c r="A15" s="13" t="s">
        <v>235</v>
      </c>
      <c r="B15" s="25">
        <v>0</v>
      </c>
      <c r="C15" s="25">
        <v>0</v>
      </c>
      <c r="D15" s="25">
        <v>0</v>
      </c>
      <c r="E15" s="25">
        <v>0</v>
      </c>
      <c r="F15" s="25">
        <v>0</v>
      </c>
      <c r="G15" s="25">
        <v>6000000</v>
      </c>
      <c r="H15" s="25">
        <v>0</v>
      </c>
      <c r="I15" s="25">
        <v>0</v>
      </c>
      <c r="J15" s="25">
        <v>0</v>
      </c>
      <c r="K15" s="25">
        <v>0</v>
      </c>
      <c r="L15" s="25">
        <v>6000000</v>
      </c>
      <c r="M15" s="25">
        <v>0</v>
      </c>
      <c r="N15" s="78"/>
    </row>
    <row r="16" spans="1:14" x14ac:dyDescent="0.25">
      <c r="A16" s="13" t="s">
        <v>236</v>
      </c>
      <c r="B16" s="25">
        <v>0</v>
      </c>
      <c r="C16" s="25">
        <v>0</v>
      </c>
      <c r="D16" s="25">
        <v>0</v>
      </c>
      <c r="E16" s="25">
        <v>0</v>
      </c>
      <c r="F16" s="25">
        <v>1000000</v>
      </c>
      <c r="G16" s="25">
        <v>0</v>
      </c>
      <c r="H16" s="25">
        <v>0</v>
      </c>
      <c r="I16" s="25">
        <v>0</v>
      </c>
      <c r="J16" s="25">
        <v>0</v>
      </c>
      <c r="K16" s="25">
        <v>0</v>
      </c>
      <c r="L16" s="25">
        <v>0</v>
      </c>
      <c r="M16" s="25">
        <v>0</v>
      </c>
      <c r="N16" s="78"/>
    </row>
    <row r="17" spans="1:14" x14ac:dyDescent="0.25">
      <c r="A17" s="13" t="s">
        <v>237</v>
      </c>
      <c r="B17" s="25">
        <v>0</v>
      </c>
      <c r="C17" s="25">
        <v>0</v>
      </c>
      <c r="D17" s="25">
        <v>0</v>
      </c>
      <c r="E17" s="25">
        <v>0</v>
      </c>
      <c r="F17" s="25">
        <v>0</v>
      </c>
      <c r="G17" s="25">
        <v>0</v>
      </c>
      <c r="H17" s="25">
        <v>0</v>
      </c>
      <c r="I17" s="25">
        <v>0</v>
      </c>
      <c r="J17" s="25">
        <v>6000000</v>
      </c>
      <c r="K17" s="25">
        <v>0</v>
      </c>
      <c r="L17" s="25">
        <v>0</v>
      </c>
      <c r="M17" s="25">
        <v>0</v>
      </c>
      <c r="N17" s="78"/>
    </row>
    <row r="18" spans="1:14" x14ac:dyDescent="0.25">
      <c r="A18" s="165" t="s">
        <v>238</v>
      </c>
      <c r="B18" s="25">
        <v>0</v>
      </c>
      <c r="C18" s="25">
        <v>0</v>
      </c>
      <c r="D18" s="25">
        <v>4500000</v>
      </c>
      <c r="E18" s="25">
        <v>0</v>
      </c>
      <c r="F18" s="25">
        <v>0</v>
      </c>
      <c r="G18" s="25">
        <v>1500000</v>
      </c>
      <c r="H18" s="25">
        <v>0</v>
      </c>
      <c r="I18" s="25">
        <v>0</v>
      </c>
      <c r="J18" s="25">
        <v>0</v>
      </c>
      <c r="K18" s="25">
        <v>0</v>
      </c>
      <c r="L18" s="25">
        <v>0</v>
      </c>
      <c r="M18" s="25">
        <v>0</v>
      </c>
      <c r="N18" s="78"/>
    </row>
  </sheetData>
  <mergeCells count="1">
    <mergeCell ref="A1:N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N6"/>
  <sheetViews>
    <sheetView workbookViewId="0">
      <selection activeCell="F12" sqref="F12"/>
    </sheetView>
  </sheetViews>
  <sheetFormatPr baseColWidth="10" defaultRowHeight="15" x14ac:dyDescent="0.25"/>
  <cols>
    <col min="1" max="1" width="48.7109375" customWidth="1"/>
    <col min="14" max="14" width="21" customWidth="1"/>
  </cols>
  <sheetData>
    <row r="1" spans="1:14" ht="18.75" x14ac:dyDescent="0.3">
      <c r="A1" s="158" t="s">
        <v>33</v>
      </c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158"/>
      <c r="N1" s="158"/>
    </row>
    <row r="3" spans="1:14" x14ac:dyDescent="0.25">
      <c r="A3" s="84" t="s">
        <v>0</v>
      </c>
      <c r="B3" s="85" t="s">
        <v>1</v>
      </c>
      <c r="C3" s="85" t="s">
        <v>2</v>
      </c>
      <c r="D3" s="85" t="s">
        <v>3</v>
      </c>
      <c r="E3" s="85" t="s">
        <v>4</v>
      </c>
      <c r="F3" s="85" t="s">
        <v>5</v>
      </c>
      <c r="G3" s="85" t="s">
        <v>6</v>
      </c>
      <c r="H3" s="85" t="s">
        <v>7</v>
      </c>
      <c r="I3" s="85" t="s">
        <v>8</v>
      </c>
      <c r="J3" s="85" t="s">
        <v>9</v>
      </c>
      <c r="K3" s="85" t="s">
        <v>10</v>
      </c>
      <c r="L3" s="85" t="s">
        <v>11</v>
      </c>
      <c r="M3" s="86" t="s">
        <v>12</v>
      </c>
      <c r="N3" s="87" t="s">
        <v>13</v>
      </c>
    </row>
    <row r="4" spans="1:14" ht="26.25" customHeight="1" x14ac:dyDescent="0.25">
      <c r="A4" s="79" t="s">
        <v>34</v>
      </c>
      <c r="B4" s="80">
        <v>225000</v>
      </c>
      <c r="C4" s="25">
        <v>0</v>
      </c>
      <c r="D4" s="80">
        <v>225000</v>
      </c>
      <c r="E4" s="25">
        <v>0</v>
      </c>
      <c r="F4" s="25">
        <v>0</v>
      </c>
      <c r="G4" s="25">
        <v>0</v>
      </c>
      <c r="H4" s="25">
        <v>0</v>
      </c>
      <c r="I4" s="25">
        <v>0</v>
      </c>
      <c r="J4" s="25">
        <v>0</v>
      </c>
      <c r="K4" s="25">
        <v>0</v>
      </c>
      <c r="L4" s="25">
        <v>0</v>
      </c>
      <c r="M4" s="25">
        <v>0</v>
      </c>
      <c r="N4" s="81"/>
    </row>
    <row r="5" spans="1:14" ht="28.5" customHeight="1" x14ac:dyDescent="0.25">
      <c r="A5" s="82" t="s">
        <v>35</v>
      </c>
      <c r="B5" s="25">
        <v>0</v>
      </c>
      <c r="C5" s="25">
        <v>0</v>
      </c>
      <c r="D5" s="25">
        <v>0</v>
      </c>
      <c r="E5" s="25">
        <v>0</v>
      </c>
      <c r="F5" s="25">
        <v>0</v>
      </c>
      <c r="G5" s="25">
        <v>0</v>
      </c>
      <c r="H5" s="25">
        <v>0</v>
      </c>
      <c r="I5" s="25">
        <v>0</v>
      </c>
      <c r="J5" s="80">
        <v>900000</v>
      </c>
      <c r="K5" s="25">
        <v>0</v>
      </c>
      <c r="L5" s="25">
        <v>0</v>
      </c>
      <c r="M5" s="25">
        <v>0</v>
      </c>
      <c r="N5" s="83"/>
    </row>
    <row r="6" spans="1:14" ht="29.25" customHeight="1" x14ac:dyDescent="0.25">
      <c r="A6" s="82" t="s">
        <v>36</v>
      </c>
      <c r="B6" s="80">
        <v>400000</v>
      </c>
      <c r="C6" s="25">
        <v>0</v>
      </c>
      <c r="D6" s="25">
        <v>0</v>
      </c>
      <c r="E6" s="25">
        <v>0</v>
      </c>
      <c r="F6" s="25">
        <v>0</v>
      </c>
      <c r="G6" s="25">
        <v>0</v>
      </c>
      <c r="H6" s="25">
        <v>0</v>
      </c>
      <c r="I6" s="25">
        <v>0</v>
      </c>
      <c r="J6" s="25">
        <v>0</v>
      </c>
      <c r="K6" s="25">
        <v>0</v>
      </c>
      <c r="L6" s="25">
        <v>0</v>
      </c>
      <c r="M6" s="25">
        <v>0</v>
      </c>
      <c r="N6" s="83"/>
    </row>
  </sheetData>
  <mergeCells count="1">
    <mergeCell ref="A1:N1"/>
  </mergeCells>
  <pageMargins left="0.7" right="0.7" top="0.75" bottom="0.75" header="0.3" footer="0.3"/>
  <pageSetup paperSize="9" scale="63" fitToHeight="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N6"/>
  <sheetViews>
    <sheetView workbookViewId="0">
      <selection activeCell="I14" sqref="I14"/>
    </sheetView>
  </sheetViews>
  <sheetFormatPr baseColWidth="10" defaultRowHeight="15" x14ac:dyDescent="0.25"/>
  <cols>
    <col min="1" max="1" width="25.5703125" bestFit="1" customWidth="1"/>
    <col min="2" max="2" width="14.5703125" bestFit="1" customWidth="1"/>
    <col min="3" max="11" width="13" bestFit="1" customWidth="1"/>
    <col min="12" max="12" width="14.5703125" bestFit="1" customWidth="1"/>
    <col min="13" max="13" width="13" bestFit="1" customWidth="1"/>
    <col min="14" max="14" width="17.7109375" bestFit="1" customWidth="1"/>
  </cols>
  <sheetData>
    <row r="1" spans="1:14" ht="18.75" x14ac:dyDescent="0.3">
      <c r="A1" s="162" t="s">
        <v>74</v>
      </c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2"/>
      <c r="M1" s="162"/>
      <c r="N1" s="21"/>
    </row>
    <row r="2" spans="1:14" ht="18.75" thickBot="1" x14ac:dyDescent="0.3">
      <c r="A2" s="21"/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</row>
    <row r="3" spans="1:14" x14ac:dyDescent="0.25">
      <c r="A3" s="96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  <c r="I3" s="4" t="s">
        <v>8</v>
      </c>
      <c r="J3" s="4" t="s">
        <v>9</v>
      </c>
      <c r="K3" s="4" t="s">
        <v>10</v>
      </c>
      <c r="L3" s="4" t="s">
        <v>11</v>
      </c>
      <c r="M3" s="4" t="s">
        <v>12</v>
      </c>
      <c r="N3" s="97" t="s">
        <v>75</v>
      </c>
    </row>
    <row r="4" spans="1:14" ht="23.25" customHeight="1" x14ac:dyDescent="0.25">
      <c r="A4" s="88" t="s">
        <v>76</v>
      </c>
      <c r="B4" s="25">
        <v>0</v>
      </c>
      <c r="C4" s="25">
        <v>0</v>
      </c>
      <c r="D4" s="25">
        <v>0</v>
      </c>
      <c r="E4" s="25">
        <v>0</v>
      </c>
      <c r="F4" s="25">
        <v>0</v>
      </c>
      <c r="G4" s="25">
        <v>0</v>
      </c>
      <c r="H4" s="25">
        <v>0</v>
      </c>
      <c r="I4" s="25">
        <v>0</v>
      </c>
      <c r="J4" s="25">
        <v>0</v>
      </c>
      <c r="K4" s="25">
        <v>0</v>
      </c>
      <c r="L4" s="89">
        <v>30000</v>
      </c>
      <c r="M4" s="25">
        <v>0</v>
      </c>
      <c r="N4" s="90"/>
    </row>
    <row r="5" spans="1:14" ht="22.5" customHeight="1" x14ac:dyDescent="0.25">
      <c r="A5" s="91" t="s">
        <v>77</v>
      </c>
      <c r="B5" s="92">
        <v>175000</v>
      </c>
      <c r="C5" s="25">
        <v>0</v>
      </c>
      <c r="D5" s="25">
        <v>0</v>
      </c>
      <c r="E5" s="25">
        <v>0</v>
      </c>
      <c r="F5" s="25">
        <v>0</v>
      </c>
      <c r="G5" s="25">
        <v>0</v>
      </c>
      <c r="H5" s="92">
        <v>175000</v>
      </c>
      <c r="I5" s="25">
        <v>0</v>
      </c>
      <c r="J5" s="25">
        <v>0</v>
      </c>
      <c r="K5" s="25">
        <v>0</v>
      </c>
      <c r="L5" s="25">
        <v>0</v>
      </c>
      <c r="M5" s="25">
        <v>0</v>
      </c>
      <c r="N5" s="90"/>
    </row>
    <row r="6" spans="1:14" ht="45.75" thickBot="1" x14ac:dyDescent="0.3">
      <c r="A6" s="93" t="s">
        <v>78</v>
      </c>
      <c r="B6" s="94">
        <v>1800000</v>
      </c>
      <c r="C6" s="25">
        <v>0</v>
      </c>
      <c r="D6" s="25">
        <v>0</v>
      </c>
      <c r="E6" s="25">
        <v>0</v>
      </c>
      <c r="F6" s="25">
        <v>0</v>
      </c>
      <c r="G6" s="25">
        <v>0</v>
      </c>
      <c r="H6" s="25">
        <v>0</v>
      </c>
      <c r="I6" s="25">
        <v>0</v>
      </c>
      <c r="J6" s="25">
        <v>0</v>
      </c>
      <c r="K6" s="25">
        <v>0</v>
      </c>
      <c r="L6" s="25">
        <v>0</v>
      </c>
      <c r="M6" s="25">
        <v>0</v>
      </c>
      <c r="N6" s="95" t="s">
        <v>79</v>
      </c>
    </row>
  </sheetData>
  <mergeCells count="1">
    <mergeCell ref="A1:M1"/>
  </mergeCells>
  <dataValidations count="1">
    <dataValidation type="textLength" operator="greaterThan" allowBlank="1" showInputMessage="1" showErrorMessage="1" prompt="Breve descripción de según expediente_x000a_" sqref="A6" xr:uid="{00000000-0002-0000-0A00-000000000000}">
      <formula1>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N19"/>
  <sheetViews>
    <sheetView workbookViewId="0">
      <selection activeCell="E17" sqref="E17"/>
    </sheetView>
  </sheetViews>
  <sheetFormatPr baseColWidth="10" defaultRowHeight="15" x14ac:dyDescent="0.25"/>
  <cols>
    <col min="1" max="1" width="75.7109375" customWidth="1"/>
    <col min="2" max="2" width="13.42578125" customWidth="1"/>
    <col min="3" max="3" width="15.5703125" bestFit="1" customWidth="1"/>
    <col min="4" max="4" width="14.140625" bestFit="1" customWidth="1"/>
    <col min="5" max="5" width="12.7109375" bestFit="1" customWidth="1"/>
    <col min="6" max="6" width="16.85546875" bestFit="1" customWidth="1"/>
    <col min="7" max="8" width="13.7109375" customWidth="1"/>
    <col min="9" max="9" width="16.85546875" bestFit="1" customWidth="1"/>
    <col min="10" max="10" width="14.140625" bestFit="1" customWidth="1"/>
    <col min="11" max="11" width="9.85546875" bestFit="1" customWidth="1"/>
    <col min="12" max="12" width="12" bestFit="1" customWidth="1"/>
    <col min="13" max="13" width="15.7109375" bestFit="1" customWidth="1"/>
    <col min="14" max="14" width="18.140625" customWidth="1"/>
  </cols>
  <sheetData>
    <row r="1" spans="1:14" ht="18.75" x14ac:dyDescent="0.3">
      <c r="A1" s="158" t="s">
        <v>80</v>
      </c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158"/>
      <c r="N1" s="158"/>
    </row>
    <row r="3" spans="1:14" x14ac:dyDescent="0.25">
      <c r="A3" s="67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  <c r="I3" s="4" t="s">
        <v>8</v>
      </c>
      <c r="J3" s="4" t="s">
        <v>9</v>
      </c>
      <c r="K3" s="4" t="s">
        <v>10</v>
      </c>
      <c r="L3" s="4" t="s">
        <v>11</v>
      </c>
      <c r="M3" s="4" t="s">
        <v>12</v>
      </c>
      <c r="N3" s="98" t="s">
        <v>13</v>
      </c>
    </row>
    <row r="4" spans="1:14" x14ac:dyDescent="0.25">
      <c r="A4" s="9" t="s">
        <v>81</v>
      </c>
      <c r="B4" s="36">
        <v>100000000</v>
      </c>
      <c r="C4" s="25">
        <v>0</v>
      </c>
      <c r="D4" s="25">
        <v>0</v>
      </c>
      <c r="E4" s="25">
        <v>0</v>
      </c>
      <c r="F4" s="25">
        <v>0</v>
      </c>
      <c r="G4" s="25">
        <v>0</v>
      </c>
      <c r="H4" s="25">
        <v>0</v>
      </c>
      <c r="I4" s="25">
        <v>0</v>
      </c>
      <c r="J4" s="25">
        <v>0</v>
      </c>
      <c r="K4" s="25">
        <v>0</v>
      </c>
      <c r="L4" s="25">
        <v>0</v>
      </c>
      <c r="M4" s="25">
        <v>0</v>
      </c>
      <c r="N4" s="9"/>
    </row>
    <row r="5" spans="1:14" x14ac:dyDescent="0.25">
      <c r="A5" s="9" t="s">
        <v>82</v>
      </c>
      <c r="B5" s="25">
        <v>0</v>
      </c>
      <c r="C5" s="36">
        <v>35000000</v>
      </c>
      <c r="D5" s="25">
        <v>0</v>
      </c>
      <c r="E5" s="25">
        <v>0</v>
      </c>
      <c r="F5" s="25">
        <v>0</v>
      </c>
      <c r="G5" s="25">
        <v>0</v>
      </c>
      <c r="H5" s="25">
        <v>0</v>
      </c>
      <c r="I5" s="25">
        <v>0</v>
      </c>
      <c r="J5" s="25">
        <v>0</v>
      </c>
      <c r="K5" s="25">
        <v>0</v>
      </c>
      <c r="L5" s="25">
        <v>0</v>
      </c>
      <c r="M5" s="25">
        <v>0</v>
      </c>
      <c r="N5" s="9"/>
    </row>
    <row r="6" spans="1:14" x14ac:dyDescent="0.25">
      <c r="A6" s="9" t="s">
        <v>83</v>
      </c>
      <c r="B6" s="25">
        <v>0</v>
      </c>
      <c r="C6" s="37">
        <v>3310810.81081081</v>
      </c>
      <c r="D6" s="25">
        <v>0</v>
      </c>
      <c r="E6" s="25">
        <v>0</v>
      </c>
      <c r="F6" s="25">
        <v>0</v>
      </c>
      <c r="G6" s="25">
        <v>0</v>
      </c>
      <c r="H6" s="25">
        <v>0</v>
      </c>
      <c r="I6" s="25">
        <v>0</v>
      </c>
      <c r="J6" s="25">
        <v>0</v>
      </c>
      <c r="K6" s="25">
        <v>0</v>
      </c>
      <c r="L6" s="25">
        <v>0</v>
      </c>
      <c r="M6" s="25">
        <v>0</v>
      </c>
      <c r="N6" s="9"/>
    </row>
    <row r="7" spans="1:14" x14ac:dyDescent="0.25">
      <c r="A7" s="9" t="s">
        <v>84</v>
      </c>
      <c r="B7" s="25">
        <v>0</v>
      </c>
      <c r="C7" s="36">
        <v>5000000</v>
      </c>
      <c r="D7" s="25">
        <v>0</v>
      </c>
      <c r="E7" s="25">
        <v>0</v>
      </c>
      <c r="F7" s="25">
        <v>0</v>
      </c>
      <c r="G7" s="25">
        <v>0</v>
      </c>
      <c r="H7" s="25">
        <v>0</v>
      </c>
      <c r="I7" s="25">
        <v>0</v>
      </c>
      <c r="J7" s="25">
        <v>0</v>
      </c>
      <c r="K7" s="25">
        <v>0</v>
      </c>
      <c r="L7" s="25">
        <v>0</v>
      </c>
      <c r="M7" s="25">
        <v>0</v>
      </c>
      <c r="N7" s="9"/>
    </row>
    <row r="8" spans="1:14" x14ac:dyDescent="0.25">
      <c r="A8" s="9" t="s">
        <v>85</v>
      </c>
      <c r="B8" s="25">
        <v>0</v>
      </c>
      <c r="C8" s="25">
        <v>0</v>
      </c>
      <c r="D8" s="37">
        <v>500000</v>
      </c>
      <c r="E8" s="25">
        <v>0</v>
      </c>
      <c r="F8" s="25">
        <v>0</v>
      </c>
      <c r="G8" s="25">
        <v>0</v>
      </c>
      <c r="H8" s="25">
        <v>0</v>
      </c>
      <c r="I8" s="25">
        <v>0</v>
      </c>
      <c r="J8" s="25">
        <v>0</v>
      </c>
      <c r="K8" s="25">
        <v>0</v>
      </c>
      <c r="L8" s="25">
        <v>0</v>
      </c>
      <c r="M8" s="25">
        <v>0</v>
      </c>
      <c r="N8" s="9"/>
    </row>
    <row r="9" spans="1:14" x14ac:dyDescent="0.25">
      <c r="A9" s="9" t="s">
        <v>86</v>
      </c>
      <c r="B9" s="25">
        <v>0</v>
      </c>
      <c r="C9" s="25">
        <v>0</v>
      </c>
      <c r="D9" s="25">
        <v>0</v>
      </c>
      <c r="E9" s="25">
        <v>0</v>
      </c>
      <c r="F9" s="37">
        <v>32401800</v>
      </c>
      <c r="G9" s="25">
        <v>0</v>
      </c>
      <c r="H9" s="25">
        <v>0</v>
      </c>
      <c r="I9" s="25">
        <v>0</v>
      </c>
      <c r="J9" s="25">
        <v>0</v>
      </c>
      <c r="K9" s="25">
        <v>0</v>
      </c>
      <c r="L9" s="25">
        <v>0</v>
      </c>
      <c r="M9" s="25">
        <v>0</v>
      </c>
      <c r="N9" s="9"/>
    </row>
    <row r="10" spans="1:14" x14ac:dyDescent="0.25">
      <c r="A10" s="9" t="s">
        <v>87</v>
      </c>
      <c r="B10" s="25">
        <v>0</v>
      </c>
      <c r="C10" s="25">
        <v>0</v>
      </c>
      <c r="D10" s="25">
        <v>0</v>
      </c>
      <c r="E10" s="25">
        <v>0</v>
      </c>
      <c r="F10" s="36">
        <v>55000000</v>
      </c>
      <c r="G10" s="25">
        <v>0</v>
      </c>
      <c r="H10" s="25">
        <v>0</v>
      </c>
      <c r="I10" s="25">
        <v>0</v>
      </c>
      <c r="J10" s="25">
        <v>0</v>
      </c>
      <c r="K10" s="25">
        <v>0</v>
      </c>
      <c r="L10" s="25">
        <v>0</v>
      </c>
      <c r="M10" s="25">
        <v>0</v>
      </c>
      <c r="N10" s="9"/>
    </row>
    <row r="11" spans="1:14" x14ac:dyDescent="0.25">
      <c r="A11" s="9" t="s">
        <v>88</v>
      </c>
      <c r="B11" s="25">
        <v>0</v>
      </c>
      <c r="C11" s="25">
        <v>0</v>
      </c>
      <c r="D11" s="25">
        <v>0</v>
      </c>
      <c r="E11" s="25">
        <v>0</v>
      </c>
      <c r="F11" s="25">
        <v>0</v>
      </c>
      <c r="G11" s="36">
        <v>27000000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  <c r="N11" s="9"/>
    </row>
    <row r="12" spans="1:14" x14ac:dyDescent="0.25">
      <c r="A12" s="9" t="s">
        <v>89</v>
      </c>
      <c r="B12" s="25">
        <v>0</v>
      </c>
      <c r="C12" s="25">
        <v>0</v>
      </c>
      <c r="D12" s="25">
        <v>0</v>
      </c>
      <c r="E12" s="25">
        <v>0</v>
      </c>
      <c r="F12" s="25">
        <v>0</v>
      </c>
      <c r="G12" s="25">
        <v>0</v>
      </c>
      <c r="H12" s="36">
        <v>50000000</v>
      </c>
      <c r="I12" s="25">
        <v>0</v>
      </c>
      <c r="J12" s="25">
        <v>0</v>
      </c>
      <c r="K12" s="25">
        <v>0</v>
      </c>
      <c r="L12" s="25">
        <v>0</v>
      </c>
      <c r="M12" s="25">
        <v>0</v>
      </c>
      <c r="N12" s="9"/>
    </row>
    <row r="13" spans="1:14" x14ac:dyDescent="0.25">
      <c r="A13" s="9" t="s">
        <v>90</v>
      </c>
      <c r="B13" s="25">
        <v>0</v>
      </c>
      <c r="C13" s="25">
        <v>0</v>
      </c>
      <c r="D13" s="25">
        <v>0</v>
      </c>
      <c r="E13" s="25">
        <v>0</v>
      </c>
      <c r="F13" s="25">
        <v>0</v>
      </c>
      <c r="G13" s="25">
        <v>0</v>
      </c>
      <c r="H13" s="36">
        <v>400000000</v>
      </c>
      <c r="I13" s="25">
        <v>0</v>
      </c>
      <c r="J13" s="25">
        <v>0</v>
      </c>
      <c r="K13" s="25">
        <v>0</v>
      </c>
      <c r="L13" s="25">
        <v>0</v>
      </c>
      <c r="M13" s="25">
        <v>0</v>
      </c>
      <c r="N13" s="9"/>
    </row>
    <row r="14" spans="1:14" x14ac:dyDescent="0.25">
      <c r="A14" s="9" t="s">
        <v>91</v>
      </c>
      <c r="B14" s="25">
        <v>0</v>
      </c>
      <c r="C14" s="25">
        <v>0</v>
      </c>
      <c r="D14" s="25">
        <v>0</v>
      </c>
      <c r="E14" s="25">
        <v>0</v>
      </c>
      <c r="F14" s="25">
        <v>0</v>
      </c>
      <c r="G14" s="25">
        <v>0</v>
      </c>
      <c r="H14" s="25">
        <v>0</v>
      </c>
      <c r="I14" s="37">
        <v>5000000</v>
      </c>
      <c r="J14" s="25">
        <v>0</v>
      </c>
      <c r="K14" s="25">
        <v>0</v>
      </c>
      <c r="L14" s="25">
        <v>0</v>
      </c>
      <c r="M14" s="25">
        <v>0</v>
      </c>
      <c r="N14" s="9"/>
    </row>
    <row r="15" spans="1:14" x14ac:dyDescent="0.25">
      <c r="A15" s="9" t="s">
        <v>92</v>
      </c>
      <c r="B15" s="25">
        <v>0</v>
      </c>
      <c r="C15" s="25">
        <v>0</v>
      </c>
      <c r="D15" s="25">
        <v>0</v>
      </c>
      <c r="E15" s="25">
        <v>0</v>
      </c>
      <c r="F15" s="25">
        <v>0</v>
      </c>
      <c r="G15" s="25">
        <v>0</v>
      </c>
      <c r="H15" s="25">
        <v>0</v>
      </c>
      <c r="I15" s="37">
        <v>14000000</v>
      </c>
      <c r="J15" s="25">
        <v>0</v>
      </c>
      <c r="K15" s="25">
        <v>0</v>
      </c>
      <c r="L15" s="25">
        <v>0</v>
      </c>
      <c r="M15" s="25">
        <v>0</v>
      </c>
      <c r="N15" s="9"/>
    </row>
    <row r="16" spans="1:14" x14ac:dyDescent="0.25">
      <c r="A16" s="9" t="s">
        <v>93</v>
      </c>
      <c r="B16" s="25">
        <v>0</v>
      </c>
      <c r="C16" s="25">
        <v>0</v>
      </c>
      <c r="D16" s="25">
        <v>0</v>
      </c>
      <c r="E16" s="25">
        <v>0</v>
      </c>
      <c r="F16" s="25">
        <v>0</v>
      </c>
      <c r="G16" s="25">
        <v>0</v>
      </c>
      <c r="H16" s="25">
        <v>0</v>
      </c>
      <c r="I16" s="25">
        <v>0</v>
      </c>
      <c r="J16" s="36">
        <v>65000000</v>
      </c>
      <c r="K16" s="25">
        <v>0</v>
      </c>
      <c r="L16" s="25">
        <v>0</v>
      </c>
      <c r="M16" s="25">
        <v>0</v>
      </c>
      <c r="N16" s="9"/>
    </row>
    <row r="17" spans="1:14" x14ac:dyDescent="0.25">
      <c r="A17" s="9" t="s">
        <v>94</v>
      </c>
      <c r="B17" s="25">
        <v>0</v>
      </c>
      <c r="C17" s="25">
        <v>0</v>
      </c>
      <c r="D17" s="25">
        <v>0</v>
      </c>
      <c r="E17" s="25">
        <v>0</v>
      </c>
      <c r="F17" s="25">
        <v>0</v>
      </c>
      <c r="G17" s="25">
        <v>0</v>
      </c>
      <c r="H17" s="25">
        <v>0</v>
      </c>
      <c r="I17" s="25">
        <v>0</v>
      </c>
      <c r="J17" s="37">
        <v>17056800</v>
      </c>
      <c r="K17" s="25">
        <v>0</v>
      </c>
      <c r="L17" s="25">
        <v>0</v>
      </c>
      <c r="M17" s="25">
        <v>0</v>
      </c>
      <c r="N17" s="9"/>
    </row>
    <row r="18" spans="1:14" x14ac:dyDescent="0.25">
      <c r="A18" s="9" t="s">
        <v>95</v>
      </c>
      <c r="B18" s="25">
        <v>0</v>
      </c>
      <c r="C18" s="25">
        <v>0</v>
      </c>
      <c r="D18" s="25">
        <v>0</v>
      </c>
      <c r="E18" s="25">
        <v>0</v>
      </c>
      <c r="F18" s="25">
        <v>0</v>
      </c>
      <c r="G18" s="25">
        <v>0</v>
      </c>
      <c r="H18" s="25">
        <v>0</v>
      </c>
      <c r="I18" s="25">
        <v>0</v>
      </c>
      <c r="J18" s="25">
        <v>0</v>
      </c>
      <c r="K18" s="25">
        <v>0</v>
      </c>
      <c r="L18" s="36">
        <v>60000000</v>
      </c>
      <c r="M18" s="25">
        <v>0</v>
      </c>
      <c r="N18" s="9"/>
    </row>
    <row r="19" spans="1:14" ht="15.75" customHeight="1" x14ac:dyDescent="0.25">
      <c r="A19" s="9" t="s">
        <v>96</v>
      </c>
      <c r="B19" s="25">
        <v>0</v>
      </c>
      <c r="C19" s="25">
        <v>0</v>
      </c>
      <c r="D19" s="25">
        <v>0</v>
      </c>
      <c r="E19" s="25">
        <v>0</v>
      </c>
      <c r="F19" s="25">
        <v>0</v>
      </c>
      <c r="G19" s="25">
        <v>0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37">
        <v>3040540.5405405401</v>
      </c>
      <c r="N19" s="9"/>
    </row>
  </sheetData>
  <mergeCells count="1">
    <mergeCell ref="A1:N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N94"/>
  <sheetViews>
    <sheetView workbookViewId="0">
      <selection activeCell="A13" sqref="A13"/>
    </sheetView>
  </sheetViews>
  <sheetFormatPr baseColWidth="10" defaultColWidth="14.42578125" defaultRowHeight="15" x14ac:dyDescent="0.25"/>
  <cols>
    <col min="1" max="1" width="55.5703125" bestFit="1" customWidth="1"/>
    <col min="2" max="3" width="15.7109375" customWidth="1"/>
    <col min="4" max="13" width="14.5703125" bestFit="1" customWidth="1"/>
    <col min="14" max="14" width="29.42578125" customWidth="1"/>
  </cols>
  <sheetData>
    <row r="1" spans="1:14" ht="18.75" x14ac:dyDescent="0.3">
      <c r="A1" s="163" t="s">
        <v>97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</row>
    <row r="3" spans="1:14" x14ac:dyDescent="0.25">
      <c r="A3" s="117" t="s">
        <v>0</v>
      </c>
      <c r="B3" s="118" t="s">
        <v>1</v>
      </c>
      <c r="C3" s="118" t="s">
        <v>2</v>
      </c>
      <c r="D3" s="118" t="s">
        <v>3</v>
      </c>
      <c r="E3" s="118" t="s">
        <v>4</v>
      </c>
      <c r="F3" s="118" t="s">
        <v>5</v>
      </c>
      <c r="G3" s="118" t="s">
        <v>6</v>
      </c>
      <c r="H3" s="118" t="s">
        <v>7</v>
      </c>
      <c r="I3" s="118" t="s">
        <v>8</v>
      </c>
      <c r="J3" s="118" t="s">
        <v>9</v>
      </c>
      <c r="K3" s="118" t="s">
        <v>10</v>
      </c>
      <c r="L3" s="118" t="s">
        <v>11</v>
      </c>
      <c r="M3" s="119" t="s">
        <v>12</v>
      </c>
      <c r="N3" s="120" t="s">
        <v>13</v>
      </c>
    </row>
    <row r="4" spans="1:14" ht="20.100000000000001" customHeight="1" x14ac:dyDescent="0.25">
      <c r="A4" s="99" t="s">
        <v>98</v>
      </c>
      <c r="B4" s="100">
        <v>458333</v>
      </c>
      <c r="C4" s="100">
        <f>2500000+458333</f>
        <v>2958333</v>
      </c>
      <c r="D4" s="100">
        <v>458333</v>
      </c>
      <c r="E4" s="100">
        <v>458333</v>
      </c>
      <c r="F4" s="100">
        <v>458333</v>
      </c>
      <c r="G4" s="100">
        <v>458333</v>
      </c>
      <c r="H4" s="100">
        <f>2500000+458333</f>
        <v>2958333</v>
      </c>
      <c r="I4" s="100">
        <v>458333</v>
      </c>
      <c r="J4" s="100">
        <v>458333</v>
      </c>
      <c r="K4" s="100">
        <v>458333</v>
      </c>
      <c r="L4" s="100">
        <v>458333</v>
      </c>
      <c r="M4" s="100">
        <v>458333</v>
      </c>
      <c r="N4" s="101"/>
    </row>
    <row r="5" spans="1:14" ht="20.100000000000001" customHeight="1" x14ac:dyDescent="0.25">
      <c r="A5" s="99" t="s">
        <v>99</v>
      </c>
      <c r="B5" s="25">
        <v>0</v>
      </c>
      <c r="C5" s="25">
        <v>0</v>
      </c>
      <c r="D5" s="100">
        <f>300000+1000000</f>
        <v>1300000</v>
      </c>
      <c r="E5" s="100">
        <f>150000+1500000</f>
        <v>1650000</v>
      </c>
      <c r="F5" s="100">
        <v>500000</v>
      </c>
      <c r="G5" s="100">
        <v>500000</v>
      </c>
      <c r="H5" s="25">
        <v>0</v>
      </c>
      <c r="I5" s="25">
        <v>0</v>
      </c>
      <c r="J5" s="25">
        <v>0</v>
      </c>
      <c r="K5" s="25">
        <v>0</v>
      </c>
      <c r="L5" s="25">
        <v>0</v>
      </c>
      <c r="M5" s="25">
        <v>0</v>
      </c>
      <c r="N5" s="102"/>
    </row>
    <row r="6" spans="1:14" ht="20.100000000000001" customHeight="1" x14ac:dyDescent="0.25">
      <c r="A6" s="99" t="s">
        <v>100</v>
      </c>
      <c r="B6" s="25">
        <v>0</v>
      </c>
      <c r="C6" s="25">
        <v>0</v>
      </c>
      <c r="D6" s="25">
        <v>0</v>
      </c>
      <c r="E6" s="25">
        <v>0</v>
      </c>
      <c r="F6" s="25">
        <v>0</v>
      </c>
      <c r="G6" s="25">
        <v>0</v>
      </c>
      <c r="H6" s="25">
        <v>0</v>
      </c>
      <c r="I6" s="25">
        <v>0</v>
      </c>
      <c r="J6" s="100" t="s">
        <v>101</v>
      </c>
      <c r="K6" s="25">
        <v>0</v>
      </c>
      <c r="L6" s="25">
        <v>0</v>
      </c>
      <c r="M6" s="25">
        <v>0</v>
      </c>
      <c r="N6" s="102"/>
    </row>
    <row r="7" spans="1:14" ht="20.100000000000001" customHeight="1" x14ac:dyDescent="0.25">
      <c r="A7" s="99" t="s">
        <v>102</v>
      </c>
      <c r="B7" s="103" t="s">
        <v>103</v>
      </c>
      <c r="C7" s="25">
        <v>0</v>
      </c>
      <c r="D7" s="25">
        <v>0</v>
      </c>
      <c r="E7" s="25">
        <v>0</v>
      </c>
      <c r="F7" s="25">
        <v>0</v>
      </c>
      <c r="G7" s="25">
        <v>0</v>
      </c>
      <c r="H7" s="25">
        <v>0</v>
      </c>
      <c r="I7" s="25">
        <v>0</v>
      </c>
      <c r="J7" s="25">
        <v>0</v>
      </c>
      <c r="K7" s="25">
        <v>0</v>
      </c>
      <c r="L7" s="25">
        <v>0</v>
      </c>
      <c r="M7" s="25">
        <v>0</v>
      </c>
      <c r="N7" s="102"/>
    </row>
    <row r="8" spans="1:14" ht="20.100000000000001" customHeight="1" x14ac:dyDescent="0.25">
      <c r="A8" s="104" t="s">
        <v>104</v>
      </c>
      <c r="B8" s="105" t="s">
        <v>105</v>
      </c>
      <c r="C8" s="25">
        <v>0</v>
      </c>
      <c r="D8" s="25">
        <v>0</v>
      </c>
      <c r="E8" s="25">
        <v>0</v>
      </c>
      <c r="F8" s="25">
        <v>0</v>
      </c>
      <c r="G8" s="25">
        <v>0</v>
      </c>
      <c r="H8" s="25">
        <v>0</v>
      </c>
      <c r="I8" s="25">
        <v>0</v>
      </c>
      <c r="J8" s="25">
        <v>0</v>
      </c>
      <c r="K8" s="25">
        <v>0</v>
      </c>
      <c r="L8" s="25">
        <v>0</v>
      </c>
      <c r="M8" s="25">
        <v>0</v>
      </c>
      <c r="N8" s="106"/>
    </row>
    <row r="9" spans="1:14" ht="20.100000000000001" customHeight="1" x14ac:dyDescent="0.25">
      <c r="A9" s="99" t="s">
        <v>106</v>
      </c>
      <c r="B9" s="25">
        <v>0</v>
      </c>
      <c r="C9" s="25">
        <v>0</v>
      </c>
      <c r="D9" s="25">
        <v>0</v>
      </c>
      <c r="E9" s="25">
        <v>0</v>
      </c>
      <c r="F9" s="25">
        <v>0</v>
      </c>
      <c r="G9" s="25">
        <v>0</v>
      </c>
      <c r="H9" s="107" t="s">
        <v>107</v>
      </c>
      <c r="I9" s="25">
        <v>0</v>
      </c>
      <c r="J9" s="25">
        <v>0</v>
      </c>
      <c r="K9" s="25">
        <v>0</v>
      </c>
      <c r="L9" s="25">
        <v>0</v>
      </c>
      <c r="M9" s="25">
        <v>0</v>
      </c>
      <c r="N9" s="102"/>
    </row>
    <row r="10" spans="1:14" ht="20.100000000000001" customHeight="1" x14ac:dyDescent="0.25">
      <c r="A10" s="99" t="s">
        <v>108</v>
      </c>
      <c r="B10" s="25">
        <v>0</v>
      </c>
      <c r="C10" s="25">
        <v>0</v>
      </c>
      <c r="D10" s="25">
        <v>0</v>
      </c>
      <c r="E10" s="25">
        <v>0</v>
      </c>
      <c r="F10" s="25">
        <v>0</v>
      </c>
      <c r="G10" s="25">
        <v>0</v>
      </c>
      <c r="H10" s="25">
        <v>0</v>
      </c>
      <c r="I10" s="102" t="s">
        <v>109</v>
      </c>
      <c r="J10" s="25">
        <v>0</v>
      </c>
      <c r="K10" s="25">
        <v>0</v>
      </c>
      <c r="L10" s="25">
        <v>0</v>
      </c>
      <c r="M10" s="25">
        <v>0</v>
      </c>
      <c r="N10" s="102"/>
    </row>
    <row r="11" spans="1:14" ht="20.100000000000001" customHeight="1" x14ac:dyDescent="0.25">
      <c r="A11" s="99" t="s">
        <v>110</v>
      </c>
      <c r="B11" s="25">
        <v>0</v>
      </c>
      <c r="C11" s="25">
        <v>0</v>
      </c>
      <c r="D11" s="25">
        <v>0</v>
      </c>
      <c r="E11" s="25">
        <v>0</v>
      </c>
      <c r="F11" s="25">
        <v>0</v>
      </c>
      <c r="G11" s="25">
        <v>0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108">
        <v>600000</v>
      </c>
      <c r="N11" s="108"/>
    </row>
    <row r="12" spans="1:14" ht="20.100000000000001" customHeight="1" x14ac:dyDescent="0.25">
      <c r="A12" s="99" t="s">
        <v>111</v>
      </c>
      <c r="B12" s="108">
        <v>666666</v>
      </c>
      <c r="C12" s="108">
        <v>666666</v>
      </c>
      <c r="D12" s="109">
        <v>666666</v>
      </c>
      <c r="E12" s="108">
        <v>666666</v>
      </c>
      <c r="F12" s="108">
        <v>666666</v>
      </c>
      <c r="G12" s="108">
        <v>666666</v>
      </c>
      <c r="H12" s="108">
        <v>666666</v>
      </c>
      <c r="I12" s="108">
        <v>666666</v>
      </c>
      <c r="J12" s="108">
        <v>666666</v>
      </c>
      <c r="K12" s="108">
        <v>666666</v>
      </c>
      <c r="L12" s="108">
        <v>666666</v>
      </c>
      <c r="M12" s="108">
        <v>666666</v>
      </c>
      <c r="N12" s="108"/>
    </row>
    <row r="13" spans="1:14" ht="20.100000000000001" customHeight="1" x14ac:dyDescent="0.25">
      <c r="A13" s="99" t="s">
        <v>112</v>
      </c>
      <c r="B13" s="25">
        <v>0</v>
      </c>
      <c r="C13" s="25">
        <v>0</v>
      </c>
      <c r="D13" s="25">
        <v>0</v>
      </c>
      <c r="E13" s="25">
        <v>0</v>
      </c>
      <c r="F13" s="25">
        <v>0</v>
      </c>
      <c r="G13" s="25">
        <v>0</v>
      </c>
      <c r="H13" s="25">
        <v>0</v>
      </c>
      <c r="I13" s="25">
        <v>0</v>
      </c>
      <c r="J13" s="25">
        <v>0</v>
      </c>
      <c r="K13" s="25">
        <v>0</v>
      </c>
      <c r="L13" s="109" t="s">
        <v>113</v>
      </c>
      <c r="M13" s="25">
        <v>0</v>
      </c>
      <c r="N13" s="108"/>
    </row>
    <row r="14" spans="1:14" ht="20.100000000000001" customHeight="1" x14ac:dyDescent="0.25">
      <c r="A14" s="110" t="s">
        <v>114</v>
      </c>
      <c r="B14" s="108">
        <v>1083333</v>
      </c>
      <c r="C14" s="108">
        <v>1083333</v>
      </c>
      <c r="D14" s="109">
        <v>1083333</v>
      </c>
      <c r="E14" s="108">
        <v>1083333</v>
      </c>
      <c r="F14" s="108">
        <v>1083333</v>
      </c>
      <c r="G14" s="108">
        <v>1083333</v>
      </c>
      <c r="H14" s="108">
        <v>1083333</v>
      </c>
      <c r="I14" s="108">
        <v>1083333</v>
      </c>
      <c r="J14" s="108">
        <v>1083333</v>
      </c>
      <c r="K14" s="108">
        <v>1083333</v>
      </c>
      <c r="L14" s="108">
        <v>1083333</v>
      </c>
      <c r="M14" s="108">
        <v>1083333</v>
      </c>
      <c r="N14" s="111" t="s">
        <v>115</v>
      </c>
    </row>
    <row r="15" spans="1:14" ht="20.100000000000001" customHeight="1" x14ac:dyDescent="0.25">
      <c r="A15" s="110" t="s">
        <v>116</v>
      </c>
      <c r="B15" s="25">
        <v>0</v>
      </c>
      <c r="C15" s="108">
        <v>3750000</v>
      </c>
      <c r="D15" s="108">
        <v>3750000</v>
      </c>
      <c r="E15" s="108">
        <v>3750000</v>
      </c>
      <c r="F15" s="108">
        <v>3750000</v>
      </c>
      <c r="G15" s="108">
        <v>3750000</v>
      </c>
      <c r="H15" s="108">
        <v>3750000</v>
      </c>
      <c r="I15" s="108">
        <v>3750000</v>
      </c>
      <c r="J15" s="25">
        <v>0</v>
      </c>
      <c r="K15" s="25">
        <v>0</v>
      </c>
      <c r="L15" s="25">
        <v>0</v>
      </c>
      <c r="M15" s="25">
        <v>0</v>
      </c>
      <c r="N15" s="108"/>
    </row>
    <row r="16" spans="1:14" ht="20.100000000000001" customHeight="1" x14ac:dyDescent="0.25">
      <c r="A16" s="23" t="s">
        <v>117</v>
      </c>
      <c r="B16" s="25">
        <v>0</v>
      </c>
      <c r="C16" s="25">
        <v>0</v>
      </c>
      <c r="D16" s="25">
        <v>0</v>
      </c>
      <c r="E16" s="25">
        <v>0</v>
      </c>
      <c r="F16" s="112">
        <v>770000</v>
      </c>
      <c r="G16" s="112">
        <v>770000</v>
      </c>
      <c r="H16" s="112">
        <v>770000</v>
      </c>
      <c r="I16" s="112">
        <v>770000</v>
      </c>
      <c r="J16" s="112">
        <v>770000</v>
      </c>
      <c r="K16" s="112">
        <v>770000</v>
      </c>
      <c r="L16" s="25">
        <v>0</v>
      </c>
      <c r="M16" s="25">
        <v>0</v>
      </c>
      <c r="N16" s="113" t="s">
        <v>118</v>
      </c>
    </row>
    <row r="17" spans="1:14" s="22" customFormat="1" ht="20.100000000000001" customHeight="1" x14ac:dyDescent="0.25">
      <c r="A17" s="40" t="s">
        <v>119</v>
      </c>
      <c r="B17" s="25">
        <v>0</v>
      </c>
      <c r="C17" s="114" t="s">
        <v>120</v>
      </c>
      <c r="D17" s="114">
        <v>1500000</v>
      </c>
      <c r="E17" s="25">
        <v>0</v>
      </c>
      <c r="F17" s="114">
        <v>500000</v>
      </c>
      <c r="G17" s="114" t="s">
        <v>109</v>
      </c>
      <c r="H17" s="114">
        <v>500000</v>
      </c>
      <c r="I17" s="114">
        <v>500000</v>
      </c>
      <c r="J17" s="114">
        <v>500000</v>
      </c>
      <c r="K17" s="114">
        <v>500000</v>
      </c>
      <c r="L17" s="25">
        <v>0</v>
      </c>
      <c r="M17" s="25">
        <v>0</v>
      </c>
      <c r="N17" s="115" t="s">
        <v>121</v>
      </c>
    </row>
    <row r="18" spans="1:14" ht="20.100000000000001" customHeight="1" x14ac:dyDescent="0.25">
      <c r="A18" s="23" t="s">
        <v>122</v>
      </c>
      <c r="B18" s="25">
        <v>0</v>
      </c>
      <c r="C18" s="25">
        <v>0</v>
      </c>
      <c r="D18" s="25">
        <v>0</v>
      </c>
      <c r="E18" s="25">
        <v>0</v>
      </c>
      <c r="F18" s="25">
        <v>0</v>
      </c>
      <c r="G18" s="25">
        <v>0</v>
      </c>
      <c r="H18" s="25">
        <v>0</v>
      </c>
      <c r="I18" s="25">
        <v>0</v>
      </c>
      <c r="J18" s="25">
        <v>0</v>
      </c>
      <c r="K18" s="24">
        <v>7333333</v>
      </c>
      <c r="L18" s="24">
        <v>7333333</v>
      </c>
      <c r="M18" s="24">
        <v>7333333</v>
      </c>
      <c r="N18" s="116" t="s">
        <v>123</v>
      </c>
    </row>
    <row r="19" spans="1:14" ht="20.100000000000001" customHeight="1" x14ac:dyDescent="0.25">
      <c r="A19" s="23" t="s">
        <v>124</v>
      </c>
      <c r="B19" s="25">
        <v>0</v>
      </c>
      <c r="C19" s="25">
        <v>0</v>
      </c>
      <c r="D19" s="25">
        <v>0</v>
      </c>
      <c r="E19" s="25">
        <v>0</v>
      </c>
      <c r="F19" s="39" t="s">
        <v>125</v>
      </c>
      <c r="G19" s="25">
        <v>0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0</v>
      </c>
      <c r="N19" s="116" t="s">
        <v>123</v>
      </c>
    </row>
    <row r="20" spans="1:14" ht="15.75" customHeight="1" x14ac:dyDescent="0.25"/>
    <row r="21" spans="1:14" ht="15.75" customHeight="1" x14ac:dyDescent="0.25"/>
    <row r="22" spans="1:14" ht="15.75" customHeight="1" x14ac:dyDescent="0.25"/>
    <row r="23" spans="1:14" ht="15.75" customHeight="1" x14ac:dyDescent="0.25"/>
    <row r="24" spans="1:14" ht="15.75" customHeight="1" x14ac:dyDescent="0.25"/>
    <row r="25" spans="1:14" ht="15.75" customHeight="1" x14ac:dyDescent="0.25"/>
    <row r="26" spans="1:14" ht="15.75" customHeight="1" x14ac:dyDescent="0.25"/>
    <row r="27" spans="1:14" ht="15.75" customHeight="1" x14ac:dyDescent="0.25"/>
    <row r="28" spans="1:14" ht="15.75" customHeight="1" x14ac:dyDescent="0.25"/>
    <row r="29" spans="1:14" ht="15.75" customHeight="1" x14ac:dyDescent="0.25"/>
    <row r="30" spans="1:14" ht="15.75" customHeight="1" x14ac:dyDescent="0.25"/>
    <row r="31" spans="1:14" ht="15.75" customHeight="1" x14ac:dyDescent="0.25"/>
    <row r="32" spans="1:14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</sheetData>
  <mergeCells count="1">
    <mergeCell ref="A1:N1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N10"/>
  <sheetViews>
    <sheetView workbookViewId="0">
      <selection activeCell="B18" sqref="B18"/>
    </sheetView>
  </sheetViews>
  <sheetFormatPr baseColWidth="10" defaultRowHeight="15" x14ac:dyDescent="0.25"/>
  <cols>
    <col min="1" max="1" width="78.5703125" bestFit="1" customWidth="1"/>
    <col min="2" max="2" width="18.28515625" bestFit="1" customWidth="1"/>
    <col min="3" max="5" width="16.7109375" bestFit="1" customWidth="1"/>
    <col min="6" max="6" width="18.28515625" bestFit="1" customWidth="1"/>
    <col min="7" max="13" width="15.5703125" bestFit="1" customWidth="1"/>
    <col min="14" max="14" width="18.28515625" bestFit="1" customWidth="1"/>
  </cols>
  <sheetData>
    <row r="1" spans="1:14" ht="18.75" x14ac:dyDescent="0.3">
      <c r="A1" s="163" t="s">
        <v>241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</row>
    <row r="3" spans="1:14" x14ac:dyDescent="0.25">
      <c r="A3" s="121" t="s">
        <v>0</v>
      </c>
      <c r="B3" s="122" t="s">
        <v>1</v>
      </c>
      <c r="C3" s="122" t="s">
        <v>2</v>
      </c>
      <c r="D3" s="122" t="s">
        <v>3</v>
      </c>
      <c r="E3" s="122" t="s">
        <v>4</v>
      </c>
      <c r="F3" s="122" t="s">
        <v>5</v>
      </c>
      <c r="G3" s="122" t="s">
        <v>6</v>
      </c>
      <c r="H3" s="122" t="s">
        <v>7</v>
      </c>
      <c r="I3" s="122" t="s">
        <v>8</v>
      </c>
      <c r="J3" s="122" t="s">
        <v>9</v>
      </c>
      <c r="K3" s="122" t="s">
        <v>10</v>
      </c>
      <c r="L3" s="122" t="s">
        <v>11</v>
      </c>
      <c r="M3" s="123" t="s">
        <v>12</v>
      </c>
      <c r="N3" s="124" t="s">
        <v>13</v>
      </c>
    </row>
    <row r="4" spans="1:14" x14ac:dyDescent="0.25">
      <c r="A4" s="38" t="s">
        <v>248</v>
      </c>
      <c r="B4" s="25">
        <v>16276842</v>
      </c>
      <c r="C4" s="25">
        <v>17169833</v>
      </c>
      <c r="D4" s="25">
        <v>18113800</v>
      </c>
      <c r="E4" s="25">
        <v>19201308</v>
      </c>
      <c r="F4" s="25">
        <v>20690371</v>
      </c>
      <c r="G4" s="25">
        <v>22097316</v>
      </c>
      <c r="H4" s="25">
        <v>23599937</v>
      </c>
      <c r="I4" s="25">
        <v>25204726</v>
      </c>
      <c r="J4" s="25">
        <v>26918651</v>
      </c>
      <c r="K4" s="25">
        <v>28749116</v>
      </c>
      <c r="L4" s="25">
        <v>30704063</v>
      </c>
      <c r="M4" s="25">
        <v>32791935</v>
      </c>
      <c r="N4" s="25"/>
    </row>
    <row r="5" spans="1:14" x14ac:dyDescent="0.25">
      <c r="A5" s="38" t="s">
        <v>242</v>
      </c>
      <c r="B5" s="25">
        <v>0</v>
      </c>
      <c r="C5" s="25">
        <v>0</v>
      </c>
      <c r="D5" s="25">
        <v>0</v>
      </c>
      <c r="E5" s="25">
        <v>0</v>
      </c>
      <c r="F5" s="25">
        <v>0</v>
      </c>
      <c r="G5" s="25">
        <v>0</v>
      </c>
      <c r="H5" s="25">
        <v>0</v>
      </c>
      <c r="I5" s="25">
        <v>0</v>
      </c>
      <c r="J5" s="25">
        <v>1793602</v>
      </c>
      <c r="K5" s="25">
        <v>0</v>
      </c>
      <c r="L5" s="25">
        <v>0</v>
      </c>
      <c r="M5" s="25">
        <v>0</v>
      </c>
      <c r="N5" s="25"/>
    </row>
    <row r="6" spans="1:14" x14ac:dyDescent="0.25">
      <c r="A6" s="38" t="s">
        <v>243</v>
      </c>
      <c r="B6" s="25">
        <v>0</v>
      </c>
      <c r="C6" s="25">
        <v>0</v>
      </c>
      <c r="D6" s="25">
        <v>0</v>
      </c>
      <c r="E6" s="25">
        <v>0</v>
      </c>
      <c r="F6" s="25">
        <v>2388485</v>
      </c>
      <c r="G6" s="25">
        <v>0</v>
      </c>
      <c r="H6" s="25">
        <v>0</v>
      </c>
      <c r="I6" s="25">
        <v>0</v>
      </c>
      <c r="J6" s="25">
        <v>0</v>
      </c>
      <c r="K6" s="25">
        <v>0</v>
      </c>
      <c r="L6" s="25">
        <v>0</v>
      </c>
      <c r="M6" s="25">
        <v>0</v>
      </c>
      <c r="N6" s="25"/>
    </row>
    <row r="7" spans="1:14" x14ac:dyDescent="0.25">
      <c r="A7" s="38" t="s">
        <v>244</v>
      </c>
      <c r="B7" s="25">
        <v>0</v>
      </c>
      <c r="C7" s="25">
        <v>0</v>
      </c>
      <c r="D7" s="25">
        <v>0</v>
      </c>
      <c r="E7" s="25">
        <v>0</v>
      </c>
      <c r="F7" s="25">
        <v>1500000</v>
      </c>
      <c r="G7" s="25">
        <v>0</v>
      </c>
      <c r="H7" s="25">
        <v>0</v>
      </c>
      <c r="I7" s="25">
        <v>4050000</v>
      </c>
      <c r="J7" s="25">
        <v>0</v>
      </c>
      <c r="K7" s="25">
        <v>6750000</v>
      </c>
      <c r="L7" s="25">
        <v>0</v>
      </c>
      <c r="M7" s="25">
        <v>1350000</v>
      </c>
      <c r="N7" s="25"/>
    </row>
    <row r="8" spans="1:14" x14ac:dyDescent="0.25">
      <c r="A8" s="38" t="s">
        <v>245</v>
      </c>
      <c r="B8" s="25">
        <v>1077252</v>
      </c>
      <c r="C8" s="25">
        <v>1116891</v>
      </c>
      <c r="D8" s="25">
        <v>0</v>
      </c>
      <c r="E8" s="25">
        <v>0</v>
      </c>
      <c r="F8" s="25"/>
      <c r="G8" s="25">
        <v>8200</v>
      </c>
      <c r="H8" s="25">
        <v>5488</v>
      </c>
      <c r="I8" s="25">
        <v>0</v>
      </c>
      <c r="J8" s="25">
        <v>0</v>
      </c>
      <c r="K8" s="25">
        <v>0</v>
      </c>
      <c r="L8" s="25">
        <v>0</v>
      </c>
      <c r="M8" s="25">
        <v>0</v>
      </c>
      <c r="N8" s="25"/>
    </row>
    <row r="9" spans="1:14" x14ac:dyDescent="0.25">
      <c r="A9" s="38" t="s">
        <v>246</v>
      </c>
      <c r="B9" s="25">
        <v>0</v>
      </c>
      <c r="C9" s="25">
        <v>0</v>
      </c>
      <c r="D9" s="25">
        <v>0</v>
      </c>
      <c r="E9" s="25">
        <v>0</v>
      </c>
      <c r="F9" s="25">
        <v>0</v>
      </c>
      <c r="G9" s="25">
        <v>0</v>
      </c>
      <c r="H9" s="25">
        <v>0</v>
      </c>
      <c r="I9" s="25">
        <v>0</v>
      </c>
      <c r="J9" s="25">
        <v>0</v>
      </c>
      <c r="K9" s="25">
        <v>0</v>
      </c>
      <c r="L9" s="25">
        <v>0</v>
      </c>
      <c r="M9" s="25">
        <v>0</v>
      </c>
      <c r="N9" s="25"/>
    </row>
    <row r="10" spans="1:14" x14ac:dyDescent="0.25">
      <c r="A10" s="38" t="s">
        <v>247</v>
      </c>
      <c r="B10" s="25">
        <v>1310882773</v>
      </c>
      <c r="C10" s="25">
        <v>722347817</v>
      </c>
      <c r="D10" s="25">
        <v>163719660</v>
      </c>
      <c r="E10" s="25">
        <v>342561929</v>
      </c>
      <c r="F10" s="25">
        <v>1465648303</v>
      </c>
      <c r="G10" s="25">
        <v>0</v>
      </c>
      <c r="H10" s="25">
        <v>19263488</v>
      </c>
      <c r="I10" s="25">
        <v>0</v>
      </c>
      <c r="J10" s="25">
        <v>0</v>
      </c>
      <c r="K10" s="25">
        <v>0</v>
      </c>
      <c r="L10" s="25">
        <v>0</v>
      </c>
      <c r="M10" s="25">
        <v>0</v>
      </c>
      <c r="N10" s="25"/>
    </row>
  </sheetData>
  <mergeCells count="1">
    <mergeCell ref="A1:N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14</vt:i4>
      </vt:variant>
    </vt:vector>
  </HeadingPairs>
  <TitlesOfParts>
    <vt:vector size="14" baseType="lpstr">
      <vt:lpstr>COMPRAS</vt:lpstr>
      <vt:lpstr>OPERACIONES</vt:lpstr>
      <vt:lpstr>RECURSOS HUMANOS</vt:lpstr>
      <vt:lpstr>SISTEMAS</vt:lpstr>
      <vt:lpstr>ADMINISTRACION Y FINANZAS</vt:lpstr>
      <vt:lpstr>SEGURIDAD</vt:lpstr>
      <vt:lpstr>CENCAPOR</vt:lpstr>
      <vt:lpstr> GAYDS</vt:lpstr>
      <vt:lpstr>OBRAS Y SERVICIOS</vt:lpstr>
      <vt:lpstr>GAJU</vt:lpstr>
      <vt:lpstr>COMERCIAL</vt:lpstr>
      <vt:lpstr>INFRAESTRUCTURA</vt:lpstr>
      <vt:lpstr>INSTITUCIONALES</vt:lpstr>
      <vt:lpstr>GERENCIA GENERAL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Pierini, Giselle Andrea</dc:creator>
  <cp:lastModifiedBy>Pierini, Giselle Andrea</cp:lastModifiedBy>
  <cp:lastPrinted>2023-07-04T11:56:06Z</cp:lastPrinted>
  <dcterms:created xsi:type="dcterms:W3CDTF">2022-10-20T13:26:20Z</dcterms:created>
  <dcterms:modified xsi:type="dcterms:W3CDTF">2023-07-04T19:26:09Z</dcterms:modified>
</cp:coreProperties>
</file>