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cdestefano\Desktop\"/>
    </mc:Choice>
  </mc:AlternateContent>
  <xr:revisionPtr revIDLastSave="0" documentId="13_ncr:1_{2AC8DE2E-2AFB-4406-A207-3E8F011270B9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Certificado de Elegibilidad" sheetId="1" r:id="rId1"/>
    <sheet name="Datos" sheetId="6" r:id="rId2"/>
    <sheet name="listas" sheetId="4" state="hidden" r:id="rId3"/>
    <sheet name="Hoja1" sheetId="5" state="hidden" r:id="rId4"/>
  </sheets>
  <definedNames>
    <definedName name="_Toc80263238" localSheetId="0">'Certificado de Elegibilidad'!$B$3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E50" i="1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E25" i="5"/>
  <c r="D25" i="5"/>
  <c r="C25" i="5" s="1"/>
  <c r="M24" i="5"/>
  <c r="E24" i="5"/>
  <c r="D24" i="5"/>
  <c r="C24" i="5" s="1"/>
  <c r="M23" i="5"/>
  <c r="E23" i="5"/>
  <c r="D23" i="5"/>
  <c r="C23" i="5" s="1"/>
  <c r="M22" i="5"/>
  <c r="E22" i="5"/>
  <c r="D22" i="5"/>
  <c r="C22" i="5" s="1"/>
  <c r="M21" i="5"/>
  <c r="E21" i="5"/>
  <c r="D21" i="5"/>
  <c r="C21" i="5" s="1"/>
  <c r="M20" i="5"/>
  <c r="E20" i="5"/>
  <c r="D20" i="5"/>
  <c r="C20" i="5" s="1"/>
  <c r="M19" i="5"/>
  <c r="E19" i="5"/>
  <c r="D19" i="5"/>
  <c r="C19" i="5" s="1"/>
  <c r="M18" i="5"/>
  <c r="E18" i="5"/>
  <c r="D18" i="5"/>
  <c r="C18" i="5" s="1"/>
  <c r="M17" i="5"/>
  <c r="E17" i="5"/>
  <c r="D17" i="5"/>
  <c r="C17" i="5" s="1"/>
  <c r="M16" i="5"/>
  <c r="E16" i="5"/>
  <c r="D16" i="5"/>
  <c r="C16" i="5" s="1"/>
  <c r="M15" i="5"/>
  <c r="E15" i="5"/>
  <c r="D15" i="5"/>
  <c r="C15" i="5" s="1"/>
  <c r="M14" i="5"/>
  <c r="E14" i="5"/>
  <c r="D14" i="5"/>
  <c r="C14" i="5" s="1"/>
  <c r="M13" i="5"/>
  <c r="E13" i="5"/>
  <c r="D13" i="5"/>
  <c r="C13" i="5" s="1"/>
  <c r="M12" i="5"/>
  <c r="E12" i="5"/>
  <c r="D12" i="5"/>
  <c r="C12" i="5" s="1"/>
  <c r="M11" i="5"/>
  <c r="E11" i="5"/>
  <c r="D11" i="5"/>
  <c r="C11" i="5" s="1"/>
  <c r="M10" i="5"/>
  <c r="K10" i="5"/>
  <c r="K11" i="5" s="1"/>
  <c r="E10" i="5"/>
  <c r="D10" i="5"/>
  <c r="C10" i="5" s="1"/>
  <c r="M9" i="5"/>
  <c r="E9" i="5"/>
  <c r="D9" i="5"/>
  <c r="C9" i="5" s="1"/>
  <c r="M8" i="5"/>
  <c r="D8" i="5"/>
  <c r="C8" i="5" s="1"/>
  <c r="M7" i="5"/>
  <c r="E7" i="5"/>
  <c r="D7" i="5"/>
  <c r="C7" i="5" s="1"/>
  <c r="M6" i="5"/>
  <c r="E6" i="5"/>
  <c r="D6" i="5"/>
  <c r="C6" i="5" s="1"/>
  <c r="M5" i="5"/>
  <c r="E5" i="5"/>
  <c r="D5" i="5"/>
  <c r="C5" i="5" s="1"/>
  <c r="M4" i="5"/>
  <c r="E4" i="5"/>
  <c r="D4" i="5"/>
  <c r="C4" i="5" s="1"/>
  <c r="M3" i="5"/>
  <c r="K3" i="5"/>
  <c r="J3" i="5"/>
  <c r="I3" i="5" s="1"/>
  <c r="E3" i="5"/>
  <c r="D3" i="5"/>
  <c r="C3" i="5" s="1"/>
  <c r="K2" i="5"/>
  <c r="J2" i="5"/>
  <c r="I2" i="5" s="1"/>
  <c r="E2" i="5"/>
  <c r="D2" i="5"/>
  <c r="C2" i="5" s="1"/>
  <c r="K1" i="5"/>
  <c r="J1" i="5"/>
  <c r="I1" i="5" s="1"/>
  <c r="E1" i="5"/>
  <c r="D1" i="5"/>
  <c r="C1" i="5" s="1"/>
  <c r="E2" i="4"/>
  <c r="D2" i="4"/>
  <c r="D3" i="4" s="1"/>
  <c r="C45" i="5" l="1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400-000001000000}">
      <text>
        <r>
          <rPr>
            <sz val="11"/>
            <color theme="1"/>
            <rFont val="Arial"/>
            <family val="2"/>
            <scheme val="minor"/>
          </rPr>
          <t>======
ID#AAAAHp11B8U
Autor    (2021-01-20 14:01:35)
Listado de celdas donde van pegados los valores de cada codigo en la hoja de informe</t>
        </r>
      </text>
    </comment>
    <comment ref="D1" authorId="0" shapeId="0" xr:uid="{00000000-0006-0000-0400-000002000000}">
      <text>
        <r>
          <rPr>
            <sz val="11"/>
            <color theme="1"/>
            <rFont val="Arial"/>
            <family val="2"/>
            <scheme val="minor"/>
          </rPr>
          <t>======
ID#AAAAHp11B8c
Autor    (2021-01-20 14:01:35)
Formulas, para que la direccion de la celda se pegue automaticamente si inserto filas en el informe</t>
        </r>
      </text>
    </comment>
    <comment ref="J1" authorId="0" shapeId="0" xr:uid="{00000000-0006-0000-0400-000003000000}">
      <text>
        <r>
          <rPr>
            <sz val="11"/>
            <color theme="1"/>
            <rFont val="Arial"/>
            <family val="2"/>
            <scheme val="minor"/>
          </rPr>
          <t>======
ID#AAAAHp11B8g
Autor    (2021-01-20 14:01:35)
Formulas, para que la direccion de la celda se pegue automaticamente si inserto filas en el informe</t>
        </r>
      </text>
    </comment>
  </commentList>
</comments>
</file>

<file path=xl/sharedStrings.xml><?xml version="1.0" encoding="utf-8"?>
<sst xmlns="http://schemas.openxmlformats.org/spreadsheetml/2006/main" count="4153" uniqueCount="3183">
  <si>
    <t>INFORMACIÓN DE LA EMPRESA</t>
  </si>
  <si>
    <t xml:space="preserve">CUIT: </t>
  </si>
  <si>
    <t>seleccionar</t>
  </si>
  <si>
    <t>Seleccionar</t>
  </si>
  <si>
    <t>SI/NO</t>
  </si>
  <si>
    <t>Breve reseña del mercado en el que opera:</t>
  </si>
  <si>
    <t>$</t>
  </si>
  <si>
    <t>Moneda</t>
  </si>
  <si>
    <t>U$S</t>
  </si>
  <si>
    <t>€</t>
  </si>
  <si>
    <t>num</t>
  </si>
  <si>
    <t>a</t>
  </si>
  <si>
    <t>11111-Cultivo de arroz</t>
  </si>
  <si>
    <t>A (alto)</t>
  </si>
  <si>
    <t>11112-Cultivo de trigo</t>
  </si>
  <si>
    <t>B (medio)</t>
  </si>
  <si>
    <t xml:space="preserve">11119-Cultivo de cereales n.c.p., excepto los de uso forrajero </t>
  </si>
  <si>
    <t>11121-Cultivo de maíz</t>
  </si>
  <si>
    <t>11129-Cultivo de cereales de uso forrajero n.c.p.</t>
  </si>
  <si>
    <t xml:space="preserve">11130-Cultivo de pastos de uso forrajero </t>
  </si>
  <si>
    <t>11211-Cultivo de soja</t>
  </si>
  <si>
    <t>11291-Cultivo de girasol</t>
  </si>
  <si>
    <t>11299-Cultivo de oleaginosas n.c.p. excepto soja y girasol</t>
  </si>
  <si>
    <t>11310-Cultivo de papa, batata y mandioca</t>
  </si>
  <si>
    <t>11321-Cultivo de tomate</t>
  </si>
  <si>
    <t>11329-Cultivo de bulbos, brotes, raíces y hortalizas de fruto n.c.p.</t>
  </si>
  <si>
    <t>11331-Cultivo de hortalizas de hoja y de otras hortalizas frescas</t>
  </si>
  <si>
    <t>11341-Cultivo de legumbres frescas</t>
  </si>
  <si>
    <t>11342-Cultivo de legumbres secas</t>
  </si>
  <si>
    <t>11400-Cultivo de tabaco</t>
  </si>
  <si>
    <t>11501-Cultivo de algodón</t>
  </si>
  <si>
    <t>11509-Cultivo de plantas para la obtención de fibras n.c.p.</t>
  </si>
  <si>
    <t>11911-Cultivo de flores</t>
  </si>
  <si>
    <t>11912-Cultivo de plantas ornamentales</t>
  </si>
  <si>
    <t>11990-Cultivos temporales n.c.p.</t>
  </si>
  <si>
    <t xml:space="preserve">12110-Cultivo de vid para vinificar </t>
  </si>
  <si>
    <t>12121-Cultivo de uva de mesa</t>
  </si>
  <si>
    <t>12200-Cultivo de frutas cítricas</t>
  </si>
  <si>
    <t>12311-Cultivo de manzana y pera</t>
  </si>
  <si>
    <t>12319-Cultivo de frutas de pepita n.c.p.</t>
  </si>
  <si>
    <t>12320-Cultivo de frutas de carozo</t>
  </si>
  <si>
    <t>12410-Cultivo de frutas tropicales y subtropicales</t>
  </si>
  <si>
    <t>12420-Cultivo de frutas secas</t>
  </si>
  <si>
    <t>12490-Cultivo de frutas n.c.p.</t>
  </si>
  <si>
    <t>12510-Cultivo de caña de azúcar</t>
  </si>
  <si>
    <t>12590-Cultivo de plantas sacaríferas n.c.p.</t>
  </si>
  <si>
    <t>12600-Cultivo de frutos oleaginosos</t>
  </si>
  <si>
    <t>12701-Cultivo de yerba mate</t>
  </si>
  <si>
    <t>12709-Cultivo de té y otras plantas cuyas hojas se utilizan para preparar infusiones</t>
  </si>
  <si>
    <t>12800-Cultivo de especias y de plantas aromáticas y medicinales</t>
  </si>
  <si>
    <t>12900-Cultivos perennes n.c.p.</t>
  </si>
  <si>
    <t xml:space="preserve">13011-Producción de semillas híbridas de cereales y oleaginosas </t>
  </si>
  <si>
    <t>C (Bajo)</t>
  </si>
  <si>
    <t xml:space="preserve">13012-Producción de semillas varietales o autofecundadas de cereales, oleaginosas, y forrajeras </t>
  </si>
  <si>
    <t xml:space="preserve">13013-Producción de semillas de hortalizas y legumbres, flores y plantas ornamentales y árboles frutales </t>
  </si>
  <si>
    <t>13019-Producción de semillas de cultivos agrícolas n.c.p.</t>
  </si>
  <si>
    <t xml:space="preserve">13020-Producción de otras formas de propagación de cultivos agrícolas </t>
  </si>
  <si>
    <t>14113-Cría de ganado bovino, excepto la realizada en cabañas y para la producción de leche</t>
  </si>
  <si>
    <t>14114-Invernada  de ganado bovino excepto el engorde en corrales (Feed-Lot)</t>
  </si>
  <si>
    <t>14115-Engorde en corrales (Feed-Lot)</t>
  </si>
  <si>
    <t>14121-Cría de ganado bovino realizada en cabañas</t>
  </si>
  <si>
    <t>14211-Cría de ganado equino, excepto la realizada en haras</t>
  </si>
  <si>
    <t>14221-Cría de ganado equino realizada en haras</t>
  </si>
  <si>
    <t>14300-Cría de camélidos</t>
  </si>
  <si>
    <t>14410-Cría de ganado ovino -excepto en cabañas y para la  producción de lana y leche-</t>
  </si>
  <si>
    <t>14420-Cría de ganado ovino realizada en cabañas</t>
  </si>
  <si>
    <t>14430-Cría de ganado caprino -excepto la realizada en cabañas y para producción de pelos y de leche-</t>
  </si>
  <si>
    <t>14440-Cría de ganado caprino realizada en cabañas y para la producción de leche</t>
  </si>
  <si>
    <t>14510-Cría de ganado porcino, excepto la realizada en cabañas</t>
  </si>
  <si>
    <t>14520-Cría de ganado porcino realizado en cabañas</t>
  </si>
  <si>
    <t>14610-Producción de leche bovina</t>
  </si>
  <si>
    <t>14620-Producción de leche de oveja y de cabra</t>
  </si>
  <si>
    <t>14710-Producción de lana y pelo de oveja y cabra (cruda)</t>
  </si>
  <si>
    <t>14720-Producción de pelos de ganado n.c.p.</t>
  </si>
  <si>
    <t>14810-Cría de aves de corral, excepto para la producción de huevos</t>
  </si>
  <si>
    <t>14820-Producción de huevos</t>
  </si>
  <si>
    <t>14910-Apicultura</t>
  </si>
  <si>
    <t>14920-Cunicultura</t>
  </si>
  <si>
    <t>14930-Cría de animales pelíferos, pilíferos y plumíferos, excepto de las especies ganaderas</t>
  </si>
  <si>
    <t>14990-Cría de animales y obtención de productos de origen animal, n.c.p.</t>
  </si>
  <si>
    <t>16111-Servicios de labranza, siembra, transplante  y  cuidados culturales</t>
  </si>
  <si>
    <t>16112-Servicios de pulverización, desinfección y fumigación terrestre</t>
  </si>
  <si>
    <t xml:space="preserve">16113-Servicios de pulverización, desinfección y fumigación aérea </t>
  </si>
  <si>
    <t>16119-Servicios de maquinaria agrícola n.c.p., excepto los de cosecha mecánica</t>
  </si>
  <si>
    <t xml:space="preserve">16120-Servicios de cosecha mecánica </t>
  </si>
  <si>
    <t xml:space="preserve">16130-Servicios de contratistas de mano de obra agrícola </t>
  </si>
  <si>
    <t>16140-Servicios de post cosecha</t>
  </si>
  <si>
    <t>16150-Servicios de procesamiento de semillas para su siembra</t>
  </si>
  <si>
    <t>16190-Servicios de apoyo agrícolas n.c.p</t>
  </si>
  <si>
    <t xml:space="preserve">16210-Inseminación artificial y servicios n.c.p. para mejorar la reproducción de los animales y el rendimiento de sus productos </t>
  </si>
  <si>
    <t>16220-Servicios de contratistas de mano de obra pecuaria</t>
  </si>
  <si>
    <t>16230-Servicios de esquila de animales</t>
  </si>
  <si>
    <t>16291-Servicios para el control de plagas, baños parasiticidas, etc.</t>
  </si>
  <si>
    <t>16292-Albergue y cuidado de  animales de terceros</t>
  </si>
  <si>
    <t>16299-Servicios de apoyo pecuarios n.c.p.</t>
  </si>
  <si>
    <t xml:space="preserve">17010-Caza y repoblación  de animales de caza </t>
  </si>
  <si>
    <t>17020-Servicios de apoyo para la caza</t>
  </si>
  <si>
    <t>21010-Plantación de bosques</t>
  </si>
  <si>
    <t>21020-Repoblación y conservación de bosques nativos y zonas forestadas</t>
  </si>
  <si>
    <t xml:space="preserve">21030-Explotación de viveros forestales </t>
  </si>
  <si>
    <t>22010-Extracción de productos forestales de bosques cultivados {Extracción de madera}</t>
  </si>
  <si>
    <t>22010-Extracción de productos forestales de bosques cultivados {Recolección de productos forestales distintos de la madera}</t>
  </si>
  <si>
    <t>22020-Extracción de productos forestales de bosques nativos {Extracción de madera}</t>
  </si>
  <si>
    <t>22020-Extracción de productos forestales de bosques nativos {Recolección de productos forestales distintos de la madera}</t>
  </si>
  <si>
    <t>24010-Servicios forestales para la extracción de madera</t>
  </si>
  <si>
    <t>24020-Servicios forestales excepto los servicios para la extracción de madera</t>
  </si>
  <si>
    <t>31110-Pesca de organismos marinos; excepto cuando es realizada en buques procesadores</t>
  </si>
  <si>
    <t>31120-Pesca y elaboración de productos marinos realizada a bordo de buques procesadores</t>
  </si>
  <si>
    <t>31130-Recolección de organismos marinos excepto peces, crustáceos y moluscos</t>
  </si>
  <si>
    <t>31200-Pesca continental: fluvial y lacustre</t>
  </si>
  <si>
    <t>31300-Servicios de apoyo para la pesca</t>
  </si>
  <si>
    <t>32000-Explotación de criaderos de peces, granjas piscícolas y otros frutos acuáticos (acuicultura)</t>
  </si>
  <si>
    <t>51000-Extracción y aglomeración de carbón</t>
  </si>
  <si>
    <t>52000-Extracción y aglomeración de lignito</t>
  </si>
  <si>
    <t>61000-Extracción de petróleo crudo</t>
  </si>
  <si>
    <t>62000-Extracción de gas natural</t>
  </si>
  <si>
    <t>71000-Extracción de minerales de hierro</t>
  </si>
  <si>
    <t>72100-Extracción de minerales y concentrados de uranio y torio</t>
  </si>
  <si>
    <t>72910-Extracción de metales preciosos</t>
  </si>
  <si>
    <t>72990-Extracción de minerales metalíferos no ferrosos n.c.p., excepto minerales de uranio y torio</t>
  </si>
  <si>
    <t>81100-Extracción de rocas ornamentales</t>
  </si>
  <si>
    <t>81200-Extracción de piedra caliza y yeso</t>
  </si>
  <si>
    <t>81300-Extracción de arenas, canto rodado y triturados pétreos</t>
  </si>
  <si>
    <t>81400-Extracción de arcilla y caolín</t>
  </si>
  <si>
    <t>89110-Extracción de minerales para la fabricación de abonos excepto turba</t>
  </si>
  <si>
    <t>89120-Extracción de minerales para la fabricación de productos químicos</t>
  </si>
  <si>
    <t>89200-Extracción y aglomeración de turba</t>
  </si>
  <si>
    <t xml:space="preserve">89300-Extracción de sal </t>
  </si>
  <si>
    <t>89900-Explotación de minas y canteras n.c.p.</t>
  </si>
  <si>
    <t>91000-Servicios de apoyo para la extracción de petróleo y gas natural</t>
  </si>
  <si>
    <t>99000-Servicios de apoyo para la minería, excepto para la extracción de petróleo y gas natural</t>
  </si>
  <si>
    <t xml:space="preserve">101011-Matanza de ganado bovino </t>
  </si>
  <si>
    <t>101012-Procesamiento de carne de ganado bovino</t>
  </si>
  <si>
    <t>101013-Saladero y peladero de cueros de ganado bovino</t>
  </si>
  <si>
    <t>101020-Producción y procesamiento de carne de aves</t>
  </si>
  <si>
    <t>101030-Elaboración de fiambres y embutidos</t>
  </si>
  <si>
    <t xml:space="preserve">101040-Matanza de ganado excepto el bovino y procesamiento de su carne </t>
  </si>
  <si>
    <t>101091-Fabricación de aceites y grasas de origen animal</t>
  </si>
  <si>
    <t>101099-Matanza de animales n.c.p. y procesamiento de su carne; elaboración de subproductos cárnicos n.c.p.</t>
  </si>
  <si>
    <t xml:space="preserve">102001-Elaboración de pescados de mar, crustáceos y  productos marinos </t>
  </si>
  <si>
    <t>102002-Elaboración de pescados de ríos y lagunas y otros productos fluviales y lacustres</t>
  </si>
  <si>
    <t xml:space="preserve">102003-Fabricación de aceites, grasas, harinas y productos a base de pescados </t>
  </si>
  <si>
    <t>103011-Preparación de conservas de frutas, hortalizas y legumbres</t>
  </si>
  <si>
    <t>103012-Elaboración y envasado de dulces, mermeladas y jaleas</t>
  </si>
  <si>
    <t>103020-Elaboración de jugos naturales y sus concentrados, de frutas, hortalizas y legumbres</t>
  </si>
  <si>
    <t>103030-Elaboración de frutas, hortalizas y legumbres congeladas</t>
  </si>
  <si>
    <t>103091-Elaboración de hortalizas y legumbres deshidratadas o desecadas; preparación n.c.p. de hortalizas y legumbres</t>
  </si>
  <si>
    <t>103099-Elaboración de frutas deshidratadas o desecadas; preparación n.c.p. de frutas</t>
  </si>
  <si>
    <t>104011-Elaboración de aceites y grasas vegetales  sin refinar</t>
  </si>
  <si>
    <t xml:space="preserve">104012-Elaboración de aceite de oliva     </t>
  </si>
  <si>
    <t>104013-Elaboración de aceites y grasas vegetales refinados</t>
  </si>
  <si>
    <t>104020-Elaboración de margarinas y grasas vegetales comestibles similares</t>
  </si>
  <si>
    <t>105010-Elaboración de leches y productos lácteos deshidratados</t>
  </si>
  <si>
    <t>105020-Elaboración de quesos</t>
  </si>
  <si>
    <t>105030-Elaboración industrial de helados</t>
  </si>
  <si>
    <t>105090-Elaboración de productos lácteos n.c.p.</t>
  </si>
  <si>
    <t>106110-Molienda de trigo</t>
  </si>
  <si>
    <t>106120-Preparación de arroz</t>
  </si>
  <si>
    <t xml:space="preserve">106131-Elaboración de alimentos a base de cereales </t>
  </si>
  <si>
    <t>106139-Preparación y molienda de legumbres y cereales n.c.p., excepto trigo y arroz y molienda húmeda de maíz</t>
  </si>
  <si>
    <t>106200-Elaboración de almidones y productos derivados del almidón; molienda húmeda de maíz</t>
  </si>
  <si>
    <t>107110-Elaboración de galletitas y bizcochos</t>
  </si>
  <si>
    <t>107121-Elaboración industrial de productos de panadería, excepto galletitas y bizcochos</t>
  </si>
  <si>
    <t xml:space="preserve">107129-Elaboración de productos de panadería n.c.p. </t>
  </si>
  <si>
    <t>107200-Elaboración de azúcar</t>
  </si>
  <si>
    <t xml:space="preserve">107301-Elaboración de cacao y chocolate </t>
  </si>
  <si>
    <t xml:space="preserve">107309-Elaboración de productos de confitería n.c.p. </t>
  </si>
  <si>
    <t>107410-Elaboración de pastas alimentarias frescas</t>
  </si>
  <si>
    <t>107420-Elaboración de pastas alimentarias secas</t>
  </si>
  <si>
    <t>107500-Elaboración de comidas preparadas para reventa</t>
  </si>
  <si>
    <t>107911-Tostado, torrado y molienda de café</t>
  </si>
  <si>
    <t>107912-Elaboración y molienda de hierbas aromáticas y  especias</t>
  </si>
  <si>
    <t>107920-Preparación de hojas de té</t>
  </si>
  <si>
    <t>107930-Elaboración de yerba mate</t>
  </si>
  <si>
    <t>107991-Elaboración de extractos, jarabes y concentrados</t>
  </si>
  <si>
    <t>107992-Elaboración de vinagres</t>
  </si>
  <si>
    <t>107999-Elaboración de productos alimenticios n.c.p.</t>
  </si>
  <si>
    <t>108000-Elaboración de alimentos preparados para animales</t>
  </si>
  <si>
    <t>109000-Servicios industriales para la elaboración de alimentos y bebidas</t>
  </si>
  <si>
    <t>110100-Destilación, rectificación y mezcla de bebidas espiritosas</t>
  </si>
  <si>
    <t>110211-Elaboración de mosto</t>
  </si>
  <si>
    <t>110212-Elaboración de vinos</t>
  </si>
  <si>
    <t xml:space="preserve">110290-Elaboración de sidra y otras bebidas alcohólicas fermentadas </t>
  </si>
  <si>
    <t>110300-Elaboración de cerveza, bebidas malteadas y malta</t>
  </si>
  <si>
    <t>110411-Embotellado de aguas naturales y minerales</t>
  </si>
  <si>
    <t>110412-Fabricación de sodas y aguas</t>
  </si>
  <si>
    <t>110420-Elaboración de bebidas gaseosas, excepto sodas y aguas</t>
  </si>
  <si>
    <t>110491-Elaboración de hielo</t>
  </si>
  <si>
    <t>110492-Elaboración de bebidas no alcohólicas n.c.p.</t>
  </si>
  <si>
    <t>120010-Preparación de hojas de tabaco</t>
  </si>
  <si>
    <t>120091-Elaboración de cigarrillos</t>
  </si>
  <si>
    <t>120099-Elaboración de productos de tabaco n.c.p.</t>
  </si>
  <si>
    <t>131110-Preparación de fibras textiles vegetales; desmotado de algodón</t>
  </si>
  <si>
    <t>131120-Preparación de fibras animales de uso textil</t>
  </si>
  <si>
    <t>131131-Fabricación de hilados textiles de lana, pelos y sus mezclas</t>
  </si>
  <si>
    <t>131132-Fabricación de hilados textiles de algodón y sus mezclas</t>
  </si>
  <si>
    <t>131139-Fabricación de hilados textiles n.c.p., excepto de lana  y de algodón</t>
  </si>
  <si>
    <t>131201-Fabricación de tejidos (telas) planos de lana y sus mezclas, incluye hilanderías y tejedurías integradas</t>
  </si>
  <si>
    <t>131202-Fabricación de tejidos (telas) planos de algodón y sus mezclas, incluye hilanderías y tejedurías integradas</t>
  </si>
  <si>
    <t>131209-Fabricación de tejidos (telas) planos de fibras textiles n.c.p., incluye hilanderías y tejedurías integradas</t>
  </si>
  <si>
    <t>131300-Acabado de productos textiles</t>
  </si>
  <si>
    <t>139100-Fabricación de tejidos de punto</t>
  </si>
  <si>
    <t>139201-Fabricación de frazadas, mantas, ponchos, colchas, cobertores, etc.</t>
  </si>
  <si>
    <t>139202-Fabricación de ropa de cama y mantelería</t>
  </si>
  <si>
    <t>139203-Fabricación de artículos de lona y sucedáneos de lona</t>
  </si>
  <si>
    <t>139204-Fabricación de bolsas de materiales textiles para productos a granel</t>
  </si>
  <si>
    <t xml:space="preserve">139209-Fabricación de artículos confeccionados de materiales textiles n.c.p., excepto prendas de vestir </t>
  </si>
  <si>
    <t>139300-Fabricación de tapices y alfombras</t>
  </si>
  <si>
    <t>139400-Fabricación de cuerdas, cordeles, bramantes y redes</t>
  </si>
  <si>
    <t>139900-Fabricación de productos textiles n.c.p.</t>
  </si>
  <si>
    <t>141110-Confección de ropa interior, prendas para dormir y para la playa</t>
  </si>
  <si>
    <t xml:space="preserve">141120-Confección de ropa de trabajo, uniformes y guardapolvos </t>
  </si>
  <si>
    <t>141130-Confección de prendas de vestir para bebés y niños</t>
  </si>
  <si>
    <t>141140-Confección de prendas deportivas</t>
  </si>
  <si>
    <t>141191-Fabricación de accesorios de vestir excepto de cuero</t>
  </si>
  <si>
    <t>141199-Confección de prendas de vestir n.c.p., excepto prendas de piel, cuero y de punto</t>
  </si>
  <si>
    <t>141201-Fabricación de accesorios de vestir de cuero</t>
  </si>
  <si>
    <t>141202-Confección de prendas de vestir de cuero</t>
  </si>
  <si>
    <t xml:space="preserve">142000-Terminación y teñido de pieles; fabricación de artículos de piel </t>
  </si>
  <si>
    <t>143010-Fabricación de medias</t>
  </si>
  <si>
    <t>143020-Fabricación de prendas de vestir y artículos similares de punto</t>
  </si>
  <si>
    <t>149000-Servicios industriales para la industria confeccionista</t>
  </si>
  <si>
    <t>151100-Curtido y terminación de cueros</t>
  </si>
  <si>
    <t>151200-Fabricación de maletas, bolsos de mano y similares, artículos de talabartería y artículos de cuero n.c.p.</t>
  </si>
  <si>
    <t xml:space="preserve">152011-Fabricación de calzado de cuero, excepto calzado deportivo y ortopédico </t>
  </si>
  <si>
    <t xml:space="preserve">152021-Fabricación de calzado de materiales n.c.p., excepto calzado deportivo y ortopédico </t>
  </si>
  <si>
    <t>152031-Fabricación de calzado deportivo</t>
  </si>
  <si>
    <t>152040-Fabricación de partes de calzado  {Fabricación de otros productos textiles n.c.p., otros productos de caucho, o productos de plástico}</t>
  </si>
  <si>
    <t>152040-Fabricación de partes de calzado {Fabricación de otros productos de madera; fabricación de artículos de corcho, paja y materiales trenzables}</t>
  </si>
  <si>
    <t xml:space="preserve">161001-Aserrado y cepillado de madera  nativa </t>
  </si>
  <si>
    <t>161002-Aserrado y cepillado de madera implantada</t>
  </si>
  <si>
    <t>162100-Fabricación de hojas de madera para enchapado; fabricación de tableros contrachapados; tableros laminados; tableros de partículas y tableros y paneles n.c.p.</t>
  </si>
  <si>
    <t>162201-Fabricación de aberturas y estructuras de madera para la construcción</t>
  </si>
  <si>
    <t>162202-Fabricación de viviendas prefabricadas de madera</t>
  </si>
  <si>
    <t>162300-Fabricación de recipientes de madera</t>
  </si>
  <si>
    <t>162901-Fabricación de ataúdes</t>
  </si>
  <si>
    <t>162902-Fabricación de artículos de madera en tornerías</t>
  </si>
  <si>
    <t>162903-Fabricación de productos de corcho</t>
  </si>
  <si>
    <t>162909-Fabricación de productos de madera n.c.p; fabricación de artículos de paja y materiales trenzables</t>
  </si>
  <si>
    <t>170101-Fabricación de pasta de madera</t>
  </si>
  <si>
    <t>170102-Fabricación de papel y cartón excepto envases</t>
  </si>
  <si>
    <t>170201-Fabricación de papel ondulado y envases de papel</t>
  </si>
  <si>
    <t>170202-Fabricación de cartón ondulado y envases de cartón</t>
  </si>
  <si>
    <t>170910-Fabricación de artículos de papel y cartón de uso doméstico e higiénico sanitario</t>
  </si>
  <si>
    <t>170990-Fabricación de artículos de papel y cartón n.c.p.</t>
  </si>
  <si>
    <t>181101-Impresión de diarios y revistas</t>
  </si>
  <si>
    <t>181109-Impresión n.c.p., excepto de diarios y revistas</t>
  </si>
  <si>
    <t>181200-Servicios relacionados con la impresión</t>
  </si>
  <si>
    <t>182000-Reproducción de grabaciones</t>
  </si>
  <si>
    <t>191000-Fabricación de productos de hornos de coque</t>
  </si>
  <si>
    <t>192000-Fabricación de productos de la refinación del petróleo</t>
  </si>
  <si>
    <t>201110-Fabricación de gases industriales y medicinales comprimidos o licuados</t>
  </si>
  <si>
    <t>201120-Fabricación de curtientes naturales y sintéticos</t>
  </si>
  <si>
    <t>201130-Fabricación de materias colorantes básicas, excepto pigmentos preparados</t>
  </si>
  <si>
    <t>201140-Fabricación de combustible nuclear, sustancias y materiales radiactivos</t>
  </si>
  <si>
    <t>201180-Fabricación de materias químicas inorgánicas básicas n.c.p.</t>
  </si>
  <si>
    <t>201190-Fabricación de materias químicas orgánicas básicas n.c.p.</t>
  </si>
  <si>
    <t xml:space="preserve">201210-Fabricación de alcohol </t>
  </si>
  <si>
    <t>201220-Fabricación de biocombustibles excepto alcohol</t>
  </si>
  <si>
    <t>201300-Fabricación de abonos y compuestos de nitrógeno</t>
  </si>
  <si>
    <t>201401-Fabricación de resinas y cauchos sintéticos</t>
  </si>
  <si>
    <t>201409-Fabricación de materias plásticas en formas primarias n.c.p.</t>
  </si>
  <si>
    <t xml:space="preserve">202101-Fabricación de insecticidas, plaguicidas y  productos químicos de uso agropecuario </t>
  </si>
  <si>
    <t>202200-Fabricación de pinturas, barnices y productos de revestimiento similares, tintas de imprenta y masillas</t>
  </si>
  <si>
    <t xml:space="preserve">202311-Fabricación de preparados para limpieza, pulido y saneamiento </t>
  </si>
  <si>
    <t>202312-Fabricación de jabones y detergentes</t>
  </si>
  <si>
    <t>202320-Fabricación de cosméticos, perfumes y  productos de higiene y tocador</t>
  </si>
  <si>
    <t>202906-Fabricación de explosivos y productos de pirotecnia</t>
  </si>
  <si>
    <t>202907-Fabricación de colas, adhesivos, aprestos y cementos excepto los odontológicos obtenidos de sustancias minerales y vegetales</t>
  </si>
  <si>
    <t>202908-Fabricación de productos químicos n.c.p.</t>
  </si>
  <si>
    <t>203000-Fabricación de fibras manufacturadas</t>
  </si>
  <si>
    <t>204000-Servicios industriales para la fabricación de sustancias y productos químicos</t>
  </si>
  <si>
    <t>210010-Fabricación de medicamentos de uso humano y productos farmacéuticos</t>
  </si>
  <si>
    <t>210020-Fabricación de medicamentos de uso veterinario</t>
  </si>
  <si>
    <t>210030-Fabricación de sustancias químicas para la elaboración de medicamentos</t>
  </si>
  <si>
    <t>210090-Fabricación de productos de laboratorio y productos botánicos de uso farmaceútico n.c.p. {Fabricación de productos farmacéuticos, sustancias químicas medicinales y productos botánicos de uso farmacéutico}</t>
  </si>
  <si>
    <t>210090-Fabricación de productos de laboratorio y productos botánicos de uso farmaceútico n.c.p. {Fabricación de instrumentos y materiales médicos y odontológicos}</t>
  </si>
  <si>
    <t>221110-Fabricación de cubiertas y cámaras</t>
  </si>
  <si>
    <t>221120-Recauchutado y renovación de cubiertas</t>
  </si>
  <si>
    <t>221901-Fabricación de  autopartes de caucho excepto cámaras y cubiertas</t>
  </si>
  <si>
    <t>221909-Fabricación  de productos de caucho n.c.p.</t>
  </si>
  <si>
    <t>222010-Fabricación de envases plásticos</t>
  </si>
  <si>
    <t>222090-Fabricación de productos plásticos en formas básicas y artículos de plástico n.c.p., excepto muebles</t>
  </si>
  <si>
    <t>231010-Fabricación de envases de vidrio</t>
  </si>
  <si>
    <t>231020-Fabricación y elaboración de vidrio plano</t>
  </si>
  <si>
    <t>231090-Fabricación de productos de vidrio n.c.p.</t>
  </si>
  <si>
    <t>239100-Fabricación de productos de cerámica refractaria</t>
  </si>
  <si>
    <t xml:space="preserve">239201-Fabricación de ladrillos </t>
  </si>
  <si>
    <t xml:space="preserve">239202-Fabricación de revestimientos cerámicos </t>
  </si>
  <si>
    <t xml:space="preserve">239209-Fabricación de productos de arcilla y cerámica no refractaria para uso estructural n.c.p. </t>
  </si>
  <si>
    <t>239310-Fabricación de artículos sanitarios de cerámica</t>
  </si>
  <si>
    <t>239391-Fabricación de objetos cerámicos para uso doméstico excepto artefactos sanitarios</t>
  </si>
  <si>
    <t xml:space="preserve">239399-Fabricación de artículos de cerámica no refractaria para uso no estructural n.c.p. </t>
  </si>
  <si>
    <t>239410-Elaboración de cemento</t>
  </si>
  <si>
    <t>239421-Elaboración de  yeso</t>
  </si>
  <si>
    <t>239422-Elaboración de cal</t>
  </si>
  <si>
    <t>239510-Fabricación de mosaicos</t>
  </si>
  <si>
    <t>239591-Elaboración de hormigón</t>
  </si>
  <si>
    <t>239592-Fabricación de premoldeadas para la construcción</t>
  </si>
  <si>
    <t>239593-Fabricación de artículos de cemento, fibrocemento y yeso excepto hormigón y mosaicos</t>
  </si>
  <si>
    <t>239600-Corte, tallado y acabado de la piedra</t>
  </si>
  <si>
    <t>239900-Fabricación de productos minerales no metálicos n.c.p.</t>
  </si>
  <si>
    <t>241001-Laminación y estirado. Producción de lingotes, planchas o barras fabricadas por operadores independientes</t>
  </si>
  <si>
    <t>241009-Fabricación en industrias básicas de productos de hierro y acero n.c.p.</t>
  </si>
  <si>
    <t>242010-Elaboración de aluminio primario y semielaborados de aluminio</t>
  </si>
  <si>
    <t>242090-Fabricación de productos primarios de metales preciosos y metales no ferrosos n.c.p. y sus semielaborados</t>
  </si>
  <si>
    <t>243100-Fundición de hierro y acero</t>
  </si>
  <si>
    <t>243200-Fundición de metales no ferrosos</t>
  </si>
  <si>
    <t>251101-Fabricación de carpintería metálica</t>
  </si>
  <si>
    <t>251102-Fabricación de productos metálicos para uso estructural</t>
  </si>
  <si>
    <t>251200-Fabricación de tanques, depósitos y recipientes de metal</t>
  </si>
  <si>
    <t>251300-Fabricación de generadores de vapor</t>
  </si>
  <si>
    <t>252000-Fabricación de armas y municiones</t>
  </si>
  <si>
    <t>Excluida</t>
  </si>
  <si>
    <t>259100-Forjado, prensado, estampado y laminado de metales; pulvimetalurgia</t>
  </si>
  <si>
    <t xml:space="preserve">259200-Tratamiento y revestimiento de metales y trabajos de metales en general </t>
  </si>
  <si>
    <t>259301-Fabricación de herramientas manuales y sus accesorios</t>
  </si>
  <si>
    <t>259302-Fabricación de artículos de cuchillería y utensillos de mesa y de cocina</t>
  </si>
  <si>
    <t>259309-Fabricación de cerraduras, herrajes y artículos de ferretería n.c.p.</t>
  </si>
  <si>
    <t>259910-Fabricación de envases metálicos</t>
  </si>
  <si>
    <t>259991-Fabricación de tejidos de alambre</t>
  </si>
  <si>
    <t>259992-Fabricación de cajas de seguridad</t>
  </si>
  <si>
    <t>259993-Fabricación de productos metálicos de tornería y/o matricería</t>
  </si>
  <si>
    <t>259999-Fabricación de productos elaborados de metal n.c.p.</t>
  </si>
  <si>
    <t xml:space="preserve">261000-Fabricación de componentes electrónicos </t>
  </si>
  <si>
    <t>262000-Fabricación de equipos y productos informáticos</t>
  </si>
  <si>
    <t>263000-Fabricación  de equipos de comunicaciones y transmisores de radio y televisión</t>
  </si>
  <si>
    <t>264000-Fabricación de receptores de radio y televisión, aparatos de grabación y reproducción de sonido y video, y productos conexos</t>
  </si>
  <si>
    <t xml:space="preserve">265101-Fabricación de instrumentos y aparatos para medir, verificar, ensayar, navegar y otros fines, excepto el equipo de control de procesos industriales </t>
  </si>
  <si>
    <t xml:space="preserve">265102-Fabricación de equipo de control de procesos industriales </t>
  </si>
  <si>
    <t>265200-Fabricación de relojes</t>
  </si>
  <si>
    <t>266010-Fabricación de equipo médico y quirúrgico y de aparatos ortopédicos principalmente electrónicos y/o eléctricos</t>
  </si>
  <si>
    <t>266090-Fabricación de equipo médico y quirúrgico y de aparatos ortopédicos n.c.p.</t>
  </si>
  <si>
    <t>267001-Fabricación de equipamiento e instrumentos ópticos y sus accesorios</t>
  </si>
  <si>
    <t>267002-Fabricación de aparatos y accesorios para fotografía excepto películas, placas y papeles sensibles</t>
  </si>
  <si>
    <t>268000-Fabricación de soportes ópticos y magnéticos</t>
  </si>
  <si>
    <t>271010-Fabricación de motores, generadores y transformadores eléctricos</t>
  </si>
  <si>
    <t>271020-Fabricación de aparatos de distribución y control de la energía eléctrica</t>
  </si>
  <si>
    <t>272000-Fabricación de acumuladores, pilas y baterías primarias</t>
  </si>
  <si>
    <t>273110-Fabricación de cables de fibra óptica</t>
  </si>
  <si>
    <t>273190-Fabricación de hilos y cables aislados n.c.p.</t>
  </si>
  <si>
    <t>274000-Fabricación de lámparas eléctricas y equipo de iluminación</t>
  </si>
  <si>
    <t>275010-Fabricación de cocinas, calefones, estufas y calefactores no eléctricos</t>
  </si>
  <si>
    <t>275020-Fabricación de heladeras, "freezers", lavarropas y secarropas</t>
  </si>
  <si>
    <t>275091-Fabricación de ventiladores, extractores de aire, aspiradoras y similares</t>
  </si>
  <si>
    <t>275092-Fabricación de planchas, calefactores, hornos eléctricos, tostadoras y otros aparatos generadores de calor</t>
  </si>
  <si>
    <t>275099-Fabricación de aparatos de uso doméstico n.c.p.</t>
  </si>
  <si>
    <t>279000-Fabricación  de equipo eléctrico n.c.p.</t>
  </si>
  <si>
    <t>281100-Fabricación  de  motores  y  turbinas,  excepto  motores  para aeronaves, vehículos automotores   y motocicletas</t>
  </si>
  <si>
    <t>281201-Fabricación de bombas</t>
  </si>
  <si>
    <t>281301-Fabricación de compresores; grifos y válvulas</t>
  </si>
  <si>
    <t>281400-Fabricación de cojinetes; engranajes; trenes de engranaje y piezas de transmisión</t>
  </si>
  <si>
    <t>281500-Fabricación de hornos; hogares y quemadores</t>
  </si>
  <si>
    <t>281600-Fabricación de maquinaria y equipo de elevación y manipulación</t>
  </si>
  <si>
    <t>281700-Fabricación de maquinaria y equipo de oficina, excepto equipo informático</t>
  </si>
  <si>
    <t>281900-Fabricación de  maquinaria y equipo de uso general n.c.p.</t>
  </si>
  <si>
    <t>282110-Fabricación de tractores</t>
  </si>
  <si>
    <t>282120-Fabricación de maquinaria y equipo de uso agropecuario y forestal</t>
  </si>
  <si>
    <t>282130-Fabricación de implementos de uso agropecuario</t>
  </si>
  <si>
    <t>282200-Fabricación de máquinas herramienta</t>
  </si>
  <si>
    <t>282300-Fabricación de maquinaria metalúrgica</t>
  </si>
  <si>
    <t>282400-Fabricación de maquinaria para la explotación de minas y canteras y para obras de construcción</t>
  </si>
  <si>
    <t>282500-Fabricación de maquinaria para la elaboración de alimentos, bebidas y tabaco</t>
  </si>
  <si>
    <t>282600-Fabricación de maquinaria para la elaboración de productos textiles, prendas de vestir y cueros</t>
  </si>
  <si>
    <t>282901-Fabricación de maquinaria para la industria del papel y las artes gráficas</t>
  </si>
  <si>
    <t>282909-Fabricación de maquinaria y equipo de uso especial n.c.p.</t>
  </si>
  <si>
    <t>291000-Fabricación de vehículos automotores</t>
  </si>
  <si>
    <t>292000-Fabricación de carrocerías para vehículos automotores; fabricación de remolques y semirremolques</t>
  </si>
  <si>
    <t>293011-Rectificación de motores</t>
  </si>
  <si>
    <t>293090-Fabricación de partes, piezas y accesorios para vehículos automotores y sus motores n.c.p.</t>
  </si>
  <si>
    <t>301100-Construcción y reparación de buques {Construcción de buques y estructuras flotantes}</t>
  </si>
  <si>
    <t>301100-Construcción y reparación de buques {Reparación de equipo de transporte, excepto vehículos automotores}</t>
  </si>
  <si>
    <t>301200-Construcción y reparación de embarcaciones de recreo y deporte</t>
  </si>
  <si>
    <t>302000-Fabricación y reparación de locomotoras y de material rodante para transporte ferroviario</t>
  </si>
  <si>
    <t xml:space="preserve">303000-Fabricación y reparación de aeronaves </t>
  </si>
  <si>
    <t>309100-Fabricación de motocicletas</t>
  </si>
  <si>
    <t>309200-Fabricación de bicicletas y de sillones de ruedas ortopédicos</t>
  </si>
  <si>
    <t>309900-Fabricación de equipo de transporte n.c.p. {Fabricación de vehículos militares de combate}</t>
  </si>
  <si>
    <t>309900-Fabricación de equipo de transporte n.c.p. {Fabricación de otros tipos de equipo de transporte n.c.p.}</t>
  </si>
  <si>
    <t>310010-Fabricación de muebles y partes de muebles, principalmente de madera</t>
  </si>
  <si>
    <t>310020-Fabricación de muebles y partes de muebles, excepto los que son principalmente de madera (metal, plástico, etc.)</t>
  </si>
  <si>
    <t>310030-Fabricación de somieres y colchones</t>
  </si>
  <si>
    <t>321011-Fabricación de joyas finas y artículos conexos</t>
  </si>
  <si>
    <t xml:space="preserve">321012-Fabricación de objetos de platería </t>
  </si>
  <si>
    <t>321020-Fabricación de bijouterie</t>
  </si>
  <si>
    <t>322001-Fabricación de instrumentos de música</t>
  </si>
  <si>
    <t>323001-Fabricación de artículos de deporte</t>
  </si>
  <si>
    <t>324000-Fabricación de juegos y juguetes</t>
  </si>
  <si>
    <t>329010-Fabricación de lápices, lapiceras,  bolígrafos, sellos y artículos similares para oficinas y artistas</t>
  </si>
  <si>
    <t xml:space="preserve">329020-Fabricación de escobas, cepillos y pinceles </t>
  </si>
  <si>
    <t>329030-Fabricación de carteles, señales e indicadores  -eléctricos o no-</t>
  </si>
  <si>
    <t>329040-Fabricación de equipo de protección y seguridad, excepto calzado</t>
  </si>
  <si>
    <t>329090-Industrias manufactureras n.c.p.</t>
  </si>
  <si>
    <t>331101-Reparación y mantenimiento de productos de metal, excepto maquinaria y equipo</t>
  </si>
  <si>
    <t>331210-Reparación y mantenimiento de maquinaria de uso general</t>
  </si>
  <si>
    <t>331220-Reparación y mantenimiento de maquinaria y equipo de uso agropecuario y forestal</t>
  </si>
  <si>
    <t>331290-Reparación y mantenimiento de maquinaria de uso especial n.c.p.</t>
  </si>
  <si>
    <t>331301-Reparación y mantenimiento de instrumentos médicos, ópticos y de precisión; equipo fotográfico, aparatos para medir, ensayar o navegar; relojes, excepto para uso personal o doméstico</t>
  </si>
  <si>
    <t xml:space="preserve">331400-Reparación y mantenimiento de maquinaria y aparatos eléctricos </t>
  </si>
  <si>
    <t>331900-Reparación y mantenimiento de máquinas y equipo n.c.p.</t>
  </si>
  <si>
    <t>332000-Instalación de maquinaria y equipos industriales</t>
  </si>
  <si>
    <t>351110-Generación de energía térmica convencional</t>
  </si>
  <si>
    <t>351120-Generación de energía térmica nuclear</t>
  </si>
  <si>
    <t>351130-Generación de energía hidráulica</t>
  </si>
  <si>
    <t>351190-Generación de energía n.c.p.</t>
  </si>
  <si>
    <t>351201-Transporte de energía eléctrica</t>
  </si>
  <si>
    <t>351310-Comercio mayorista de energía eléctrica</t>
  </si>
  <si>
    <t>351320-Distribución de energía eléctrica</t>
  </si>
  <si>
    <t>352010-Fabricación de gas y procesamiento de gas natural</t>
  </si>
  <si>
    <t>352020-Distribución de combustibles gaseosos por tuberías</t>
  </si>
  <si>
    <t>353001-Suministro de vapor y aire acondicionado</t>
  </si>
  <si>
    <t>360010-Captación, depuración y distribución de agua de fuentes subterráneas</t>
  </si>
  <si>
    <t>360020-Captación, depuración y distribución de agua de fuentes superficiales</t>
  </si>
  <si>
    <t>370000-Servicios de depuración de aguas residuales, alcantarillado y cloacas</t>
  </si>
  <si>
    <t>381100-Recolección, transporte, tratamiento y disposición final de residuos no peligrosos {Recogida de desechos no peligrosos}</t>
  </si>
  <si>
    <t>381100-Recolección, transporte, tratamiento y disposición final de residuos no peligrosos {Tratamiento y eliminación de desechos no peligrosos}</t>
  </si>
  <si>
    <t>381200-Recolección, transporte, tratamiento y disposición final de residuos peligrosos</t>
  </si>
  <si>
    <t>382010-Recuperación de materiales y desechos metálicos</t>
  </si>
  <si>
    <t>382020-Recuperación de materiales y desechos no metálicos</t>
  </si>
  <si>
    <t>390000-Descontaminación y otros servicios de gestión de residuos</t>
  </si>
  <si>
    <t>410011-Construcción, reforma y reparación de edificios residenciales</t>
  </si>
  <si>
    <t>410021-Construcción, reforma y reparación de edificios no residenciales</t>
  </si>
  <si>
    <t xml:space="preserve">421000-Construcción, reforma y reparación de obras de infraestructura para el transporte </t>
  </si>
  <si>
    <t>422100-Perforación de pozos de agua</t>
  </si>
  <si>
    <t>422200-Construcción, reforma y reparación de redes distribución de electricidad, gas, agua, telecomunicaciones y de otros servicios públicos</t>
  </si>
  <si>
    <t>429010-Construcción, reforma y reparación de obras hidráulicas</t>
  </si>
  <si>
    <t>429090-Construcción de obras de ingeniería civil n.c.p.</t>
  </si>
  <si>
    <t xml:space="preserve">431100-Demolición y voladura de edificios y de sus partes </t>
  </si>
  <si>
    <t>431210-Movimiento de suelos y preparación de terrenos para obras</t>
  </si>
  <si>
    <t>431220-Perforación y sondeo, excepto perforación de pozos de petróleo, de gas, de minas e hidráulicos  y prospección de yacimientos de petróleo</t>
  </si>
  <si>
    <t xml:space="preserve">432110-Instalación de sistemas de iluminación, control y señalización eléctrica para el transporte </t>
  </si>
  <si>
    <t>432190-Instalación, ejecución y mantenimiento de instalaciones eléctricas, electromecánicas y electrónicas n.c.p.</t>
  </si>
  <si>
    <t>432200-Instalaciones de gas, agua, sanitarios y de climatización, con sus artefactos conexos</t>
  </si>
  <si>
    <t>432910-Instalaciones de ascensores, montacargas y  escaleras mecánicas</t>
  </si>
  <si>
    <t>432920-Aislamiento térmico, acústico, hídrico y antivibratorio</t>
  </si>
  <si>
    <t>432990-Instalaciones para edificios y obras de ingeniería civil n.c.p.</t>
  </si>
  <si>
    <t>433010-Instalaciones de carpintería, herrería de obra y artística</t>
  </si>
  <si>
    <t>433020-Terminación y revestimiento de paredes y pisos</t>
  </si>
  <si>
    <t>433030-Colocación de cristales en obra</t>
  </si>
  <si>
    <t>433040-Pintura y trabajos de decoración</t>
  </si>
  <si>
    <t>433090-Terminación de edificios n.c.p.</t>
  </si>
  <si>
    <t>439100-Alquiler de equipo de construcción o demolición dotado de operarios</t>
  </si>
  <si>
    <t>439910-Hincado de pilotes, cimentación y otros trabajos de hormigón armado</t>
  </si>
  <si>
    <t>439990-Actividades especializadas de construcción n.c.p.</t>
  </si>
  <si>
    <t>451110-Venta de autos, camionetas y utilitarios nuevos</t>
  </si>
  <si>
    <t>451190-Venta de vehículos automotores nuevos n.c.p.</t>
  </si>
  <si>
    <t>451210-Venta de autos, camionetas y utilitarios, usados</t>
  </si>
  <si>
    <t>451290-Venta de vehículos automotores usados n.c.p.</t>
  </si>
  <si>
    <t>452101-Lavado automático y manual de vehículos automotores</t>
  </si>
  <si>
    <t>452210-Reparación de cámaras y cubiertas</t>
  </si>
  <si>
    <t xml:space="preserve">452220-Reparación de amortiguadores,  alineación de dirección y balanceo de ruedas </t>
  </si>
  <si>
    <t>452300-Instalación y reparación de parabrisas, lunetas y ventanillas, cerraduras no eléctricas y grabado de cristales</t>
  </si>
  <si>
    <t>452401-Reparaciones eléctricas del tablero e instrumental; reparación y recarga de baterías; instalación de alarmas, radios, sistemas de climatización</t>
  </si>
  <si>
    <t>452500-Tapizado y retapizado de automotores</t>
  </si>
  <si>
    <t>452600-Reparación y pintura de carrocerías; colocación y reparación de guardabarros y protecciones exteriores</t>
  </si>
  <si>
    <t>452700-Instalación y reparación de caños de escape y radiadores</t>
  </si>
  <si>
    <t>452800-Mantenimiento y reparación de frenos y embragues</t>
  </si>
  <si>
    <t>452910-Instalación y reparación de equipos de GNC</t>
  </si>
  <si>
    <t xml:space="preserve">452990-Mantenimiento y reparación del motor n.c.p.; mecánica integral </t>
  </si>
  <si>
    <t>453100-Venta al por mayor de partes, piezas y accesorios de vehículos automotores</t>
  </si>
  <si>
    <t>453210-Venta al por menor de cámaras y cubiertas</t>
  </si>
  <si>
    <t>453220-Venta al por menor de baterías</t>
  </si>
  <si>
    <t>453291-Venta al por menor de partes, piezas y accesorios nuevos n.c.p.</t>
  </si>
  <si>
    <t>454010-Venta de motocicletas y de sus partes, piezas y accesorios</t>
  </si>
  <si>
    <t>454020-Mantenimiento y reparación de motocicletas</t>
  </si>
  <si>
    <t>461011-Venta al por mayor en comisión o consignación de cereales (incluye arroz), oleaginosas y forrajeras excepto semillas</t>
  </si>
  <si>
    <t>461012-Venta al por mayor en comisión o consignación de semillas</t>
  </si>
  <si>
    <t>461013-Venta al por mayor en comisión o consignación de frutas</t>
  </si>
  <si>
    <t>461014-Acopio y acondicionamiento en comisión o consignación de cereales (incluye arroz), oleaginosas y forrajeras excepto semillas</t>
  </si>
  <si>
    <t>461019-Venta al por mayor en comisión o consignación de productos agrícolas n.c.p.</t>
  </si>
  <si>
    <t>461021-Venta al por mayor en comisión o consignación de ganado bovino en pie</t>
  </si>
  <si>
    <t>461022-Venta al por mayor en comisión o consignación de ganado en pie excepto bovino</t>
  </si>
  <si>
    <t>461029-Venta al por mayor en comisión o consignación de productos pecuarios n.c.p.</t>
  </si>
  <si>
    <t>461031-Operaciones de intermediación de carne - consignatario directo -</t>
  </si>
  <si>
    <t>461032-Operaciones de intermediación de carne excepto consignatario directo</t>
  </si>
  <si>
    <t>461039-Venta al por mayor en comisión o consignación de alimentos, bebidas y tabaco n.c.p.</t>
  </si>
  <si>
    <t xml:space="preserve">461040-Venta al por mayor en comisión o consignación de combustibles </t>
  </si>
  <si>
    <t>461091-Venta al por mayor en comisión o consignación de productos textiles, prendas de vestir, calzado excepto el ortopédico,  artículos de marroquinería, paraguas y similares y productos de cuero n.c.p.</t>
  </si>
  <si>
    <t>461092-Venta al por mayor en comisión o consignación de  madera y materiales para la construcción</t>
  </si>
  <si>
    <t>461093-Venta al por mayor en comisión o consignación de minerales, metales y productos químicos industriales</t>
  </si>
  <si>
    <t>461094-Venta al por mayor en comisión o consignación de  maquinaria, equipo profesional industrial y comercial, embarcaciones y aeronaves</t>
  </si>
  <si>
    <t>461095-Venta al por mayor en comisión o consignación de papel, cartón, libros, revistas, diarios, materiales de embalaje y artículos de librería</t>
  </si>
  <si>
    <t>461099-Venta al por mayor en comisión o consignación de  mercaderías n.c.p.</t>
  </si>
  <si>
    <t>462110-Acopio de algodón</t>
  </si>
  <si>
    <t>462120-Venta al por mayor de semillas y granos para forrajes</t>
  </si>
  <si>
    <t>462131-Venta al por mayor de cereales (incluye arroz), oleaginosas y forrajeras excepto semillas</t>
  </si>
  <si>
    <t>462132-Acopio y acondicionamiento de cereales y semillas, excepto de algodón y semillas y granos para forrajes</t>
  </si>
  <si>
    <t>462190-Venta al por mayor de materias primas agrícolas y de la silvicultura n.c.p.</t>
  </si>
  <si>
    <t>462201-Venta al por mayor de lanas, cueros en bruto y productos afines</t>
  </si>
  <si>
    <t>462209-Venta al por mayor de materias primas pecuarias n.c.p. incluso animales vivos</t>
  </si>
  <si>
    <t>463111-Venta al por mayor de productos lácteos</t>
  </si>
  <si>
    <t>463112-Venta al por mayor de fiambres y quesos</t>
  </si>
  <si>
    <t>463121-Venta al por mayor de carnes rojas y derivados</t>
  </si>
  <si>
    <t>463129-Venta al por mayor de aves, huevos y productos de granja y de la caza n.c.p.</t>
  </si>
  <si>
    <t>463130-Venta al por mayor de pescado</t>
  </si>
  <si>
    <t>463140-Venta al por mayor y empaque de frutas, de legumbres y hortalizas frescas</t>
  </si>
  <si>
    <t>463151-Venta al por mayor de pan, productos de confitería y pastas frescas</t>
  </si>
  <si>
    <t>463152-Venta al por mayor de azúcar</t>
  </si>
  <si>
    <t>463153-Venta al por mayor de aceites y grasas</t>
  </si>
  <si>
    <t>463154-Venta al por mayor de café, té, yerba mate y otras infusiones y especias y condimentos</t>
  </si>
  <si>
    <t>463159-Venta al por mayor de productos y subproductos de molinería n.c.p.</t>
  </si>
  <si>
    <t>463160-Venta al por mayor de chocolates, golosinas y productos para kioscos y polirrubros n.c.p., excepto cigarrillos</t>
  </si>
  <si>
    <t>463170-Venta al por mayor de alimentos balanceados para animales</t>
  </si>
  <si>
    <t>463180-Venta al por mayor en supermercados mayoristas de alimentos</t>
  </si>
  <si>
    <t>463191-Venta al por mayor de frutas, legumbres y cereales secos y en conserva</t>
  </si>
  <si>
    <t>463199-Venta al por mayor de productos alimenticios n.c.p.</t>
  </si>
  <si>
    <t>463211-Venta al por mayor de vino</t>
  </si>
  <si>
    <t>463212-Venta al por mayor de bebidas espiritosas</t>
  </si>
  <si>
    <t>463219-Venta al por mayor de bebidas alcohólicas n.c.p.</t>
  </si>
  <si>
    <t>463220-Venta al por mayor de bebidas no alcohólicas</t>
  </si>
  <si>
    <t>463300-Venta al por mayor de cigarrillos y productos de tabaco</t>
  </si>
  <si>
    <t>464111-Venta al por mayor de tejidos (telas)</t>
  </si>
  <si>
    <t>464112-Venta al por mayor de artículos de mercería</t>
  </si>
  <si>
    <t>464113-Venta al por mayor de mantelería, ropa de cama y artículos textiles para el hogar</t>
  </si>
  <si>
    <t>464114-Venta al por mayor de tapices y alfombras de materiales textiles</t>
  </si>
  <si>
    <t>464119-Venta al por mayor de productos textiles n.c.p.</t>
  </si>
  <si>
    <t>464121-Venta al por mayor de prendas de vestir de cuero</t>
  </si>
  <si>
    <t>464122-Venta al por mayor de medias y prendas de punto</t>
  </si>
  <si>
    <t>464129-Venta al por mayor de prendas y accesorios de vestir n.c.p., excepto uniformes y ropa de trabajo</t>
  </si>
  <si>
    <t>464130-Venta al por mayor de calzado excepto el ortopédico</t>
  </si>
  <si>
    <t>464141-Venta al por mayor de pieles y cueros curtidos y salados</t>
  </si>
  <si>
    <t>464142-Venta al por mayor de suelas y afines</t>
  </si>
  <si>
    <t>464149-Venta al por mayor de artículos de marroquinería,  paraguas y productos similares n.c.p.</t>
  </si>
  <si>
    <t>464150-Venta al por mayor de uniformes y ropa de trabajo</t>
  </si>
  <si>
    <t>464211-Venta al por mayor de libros y publicaciones</t>
  </si>
  <si>
    <t>464212-Venta al por mayor de diarios y revistas</t>
  </si>
  <si>
    <t>464221-Venta al por mayor de papel y productos de papel y cartón excepto envases</t>
  </si>
  <si>
    <t>464222-Venta al por mayor de envases de papel y cartón</t>
  </si>
  <si>
    <t>464223-Venta al por mayor de artículos de librería y papelería</t>
  </si>
  <si>
    <t>464310-Venta al por mayor de productos farmacéuticos</t>
  </si>
  <si>
    <t>464320-Venta al por mayor de productos cosméticos, de tocador y de perfumería</t>
  </si>
  <si>
    <t>464330-Venta al por mayor de instrumental médico y odontológico y artículos ortopédicos</t>
  </si>
  <si>
    <t>464340-Venta al por mayor de productos veterinarios</t>
  </si>
  <si>
    <t>464410-Venta al por mayor de artículos de óptica y de fotografía</t>
  </si>
  <si>
    <t>464420-Venta al por mayor de artículos de relojería, joyería y fantasías</t>
  </si>
  <si>
    <t>464501-Venta al por mayor de electrodomésticos y artefactos para el hogar excepto equipos de audio y video</t>
  </si>
  <si>
    <t>464502-Venta al por mayor de equipos de audio, video y televisión</t>
  </si>
  <si>
    <t>464610-Venta al por mayor de muebles excepto de oficina; artículos de mimbre y corcho; colchones y somieres</t>
  </si>
  <si>
    <t xml:space="preserve">464620-Venta al por mayor de artículos de iluminación </t>
  </si>
  <si>
    <t>464631-Venta al por mayor de artículos de vidrio</t>
  </si>
  <si>
    <t>464632-Venta al por mayor de artículos de bazar y menaje excepto de vidrio</t>
  </si>
  <si>
    <t>464910-Venta al por mayor de CD's y DVD's de audio y video grabados.</t>
  </si>
  <si>
    <t>464920-Venta al por mayor de materiales y productos de limpieza</t>
  </si>
  <si>
    <t>464930-Venta al por mayor de juguetes</t>
  </si>
  <si>
    <t>464940-Venta al por mayor de bicicletas y rodados similares</t>
  </si>
  <si>
    <t>464950-Venta al por mayor de artículos de esparcimiento y deportes</t>
  </si>
  <si>
    <t>464991-Venta al por mayor de flores y plantas naturales y artificiales</t>
  </si>
  <si>
    <t>464999-Venta al por mayor de artículos de uso doméstico o personal n.c.p</t>
  </si>
  <si>
    <t>465100-Venta al por mayor de equipos, periféricos, accesorios y programas informáticos</t>
  </si>
  <si>
    <t>465210-Venta al por mayor de equipos de telefonía y comunicaciones</t>
  </si>
  <si>
    <t>465220-Venta al por mayor de componentes electrónicos</t>
  </si>
  <si>
    <t>465310-Venta al por mayor de máquinas, equipos e implementos de uso en los sectores agropecuario, jardinería, silvicultura, pesca y caza</t>
  </si>
  <si>
    <t>465320-Venta al por mayor de máquinas, equipos e implementos de uso en la elaboración de alimentos, bebidas y tabaco</t>
  </si>
  <si>
    <t>465330-Venta al por mayor de máquinas, equipos e implementos de uso en la fabricación de textiles, prendas y accesorios de vestir, calzado, artículos de cuero y marroquinería</t>
  </si>
  <si>
    <t>465340-Venta al por mayor de máquinas, equipos e implementos de uso en imprentas, artes gráficas y actividades conexas</t>
  </si>
  <si>
    <t>465350-Venta al por mayor de máquinas, equipos e implementos de uso médico y paramédico</t>
  </si>
  <si>
    <t>465360-Venta al por mayor de máquinas, equipos e implementos de uso en la industria del plástico y del caucho</t>
  </si>
  <si>
    <t xml:space="preserve">465390-Venta al por mayor de máquinas, equipos e implementos de uso especial n.c.p. </t>
  </si>
  <si>
    <t>465400-Venta al por mayor de máquinas - herramienta de uso general</t>
  </si>
  <si>
    <t>465500-Venta  al  por  mayor  de  vehículos,  equipos  y  máquinas  para  el transporte ferroviario, aéreo y de navegación</t>
  </si>
  <si>
    <t>465610-Venta al por mayor de muebles e instalaciones para oficinas</t>
  </si>
  <si>
    <t>465690-Venta al por mayor de muebles e instalaciones para la industria, el comercio y los servicios n.c.p.</t>
  </si>
  <si>
    <t>465910-Venta al por mayor de máquinas y equipo de control y seguridad</t>
  </si>
  <si>
    <t>465920-Venta al por mayor de maquinaria y equipo de oficina, excepto equipo informático</t>
  </si>
  <si>
    <t>465930-Venta al por mayor de equipo profesional y científico e instrumentos de medida y de control n.c.p.</t>
  </si>
  <si>
    <t>465990-Venta al por mayor de máquinas, equipo y materiales conexos n.c.p.</t>
  </si>
  <si>
    <t>466110-Venta al por mayor de combustibles n.c.p. y lubricantes para automotores</t>
  </si>
  <si>
    <t>466121-Fraccionamiento y distribución de gas licuado</t>
  </si>
  <si>
    <t>466129-Venta al por mayor de combustibles, lubricantes, leña y carbón, excepto gas licuado y combustibles y lubricantes para automotores</t>
  </si>
  <si>
    <t>466200-Venta al por mayor de metales y minerales metalíferos</t>
  </si>
  <si>
    <t>466310-Venta al por mayor de aberturas</t>
  </si>
  <si>
    <t>466320-Venta al por mayor de productos de madera excepto muebles</t>
  </si>
  <si>
    <t>466330-Venta al por mayor de artículos de ferretería y materiales eléctricos</t>
  </si>
  <si>
    <t>466340-Venta al por mayor de pinturas y productos conexos</t>
  </si>
  <si>
    <t>466350-Venta al por mayor de cristales y espejos</t>
  </si>
  <si>
    <t>466360-Venta al por mayor de artículos para plomería, instalación de gas y calefacción</t>
  </si>
  <si>
    <t>466370-Venta al por mayor de papeles para pared, revestimiento para pisos de goma, plástico y textiles,  y artículos similares para la decoración</t>
  </si>
  <si>
    <t>466391-Venta al por mayor de artículos de loza, cerámica y porcelana de uso en construcción</t>
  </si>
  <si>
    <t>466399-Venta al por mayor de artículos para la construcción n.c.p.</t>
  </si>
  <si>
    <t>466910-Venta al por mayor de productos intermedios n.c.p., desperdicios y desechos textiles</t>
  </si>
  <si>
    <t>466920-Venta al por mayor de productos intermedios n.c.p., desperdicios y desechos de papel y cartón</t>
  </si>
  <si>
    <t xml:space="preserve">466931-Venta al por mayor de artículos de plástico </t>
  </si>
  <si>
    <t>466932-Venta al por mayor de abonos, fertilizantes y plaguicidas</t>
  </si>
  <si>
    <t>466939-Venta al por mayor de productos intermedios, desperdicios y desechos de vidrio, caucho, goma y químicos n.c.p.</t>
  </si>
  <si>
    <t>466940-Venta al por mayor de productos intermedios n.c.p., desperdicios y desechos metálicos</t>
  </si>
  <si>
    <t>466990-Venta al por mayor de productos intermedios, desperdicios y desechos n.c.p.</t>
  </si>
  <si>
    <t>469010-Venta al por mayor de insumos agropecuarios diversos</t>
  </si>
  <si>
    <t>469090-Venta al por mayor de mercancías n.c.p.</t>
  </si>
  <si>
    <t xml:space="preserve">471110-Venta al por menor en hipermercados </t>
  </si>
  <si>
    <t>471120-Venta al por menor en supermercados</t>
  </si>
  <si>
    <t>471130-Venta al por menor en minimercados</t>
  </si>
  <si>
    <t>471190-Venta al por menor en kioscos, polirrubros y comercios no especializados n.c.p.</t>
  </si>
  <si>
    <t>471900-Venta al por menor en comercios no especializados, sin predominio de productos alimenticios y bebidas</t>
  </si>
  <si>
    <t>472111-Venta al por menor de productos lácteos</t>
  </si>
  <si>
    <t>472112-Venta al por menor de fiambres y embutidos</t>
  </si>
  <si>
    <t>472120-Venta al por menor de productos de almacén y dietética</t>
  </si>
  <si>
    <t>472130-Venta al por menor de carnes rojas, menudencias y chacinados frescos</t>
  </si>
  <si>
    <t>472140-Venta al por menor de huevos, carne de aves y  productos de granja y de la caza</t>
  </si>
  <si>
    <t>472150-Venta al por menor de pescados y  productos de la pesca</t>
  </si>
  <si>
    <t>472160-Venta al por menor de frutas, legumbres y hortalizas frescas</t>
  </si>
  <si>
    <t xml:space="preserve">472171-Venta al por menor de pan y productos de panadería   </t>
  </si>
  <si>
    <t>472172-Venta al por menor de bombones, golosinas y demás productos de confitería</t>
  </si>
  <si>
    <t>472190-Venta al por menor de productos alimenticios n.c.p., en comercios especializados</t>
  </si>
  <si>
    <t>472200-Venta al por menor de bebidas en comercios especializados</t>
  </si>
  <si>
    <t>472300-Venta al por menor de tabaco en comercios especializados</t>
  </si>
  <si>
    <t>473000-Venta al por menor de combustible para vehículos automotores y motocicletas</t>
  </si>
  <si>
    <t>474010-Venta al por menor de equipos, periféricos,  accesorios y programas informáticos</t>
  </si>
  <si>
    <t>474020-Venta al por menor de aparatos de telefonía y comunicación</t>
  </si>
  <si>
    <t>475110-Venta al por menor de hilados, tejidos y artículos de mercería</t>
  </si>
  <si>
    <t>475120-Venta al por menor de confecciones para el hogar</t>
  </si>
  <si>
    <t>475190-Venta al por menor de artículos textiles n.c.p. excepto prendas de vestir</t>
  </si>
  <si>
    <t>475210-Venta al por menor de aberturas</t>
  </si>
  <si>
    <t>475220-Venta al por menor de maderas y artículos de madera  y corcho, excepto muebles</t>
  </si>
  <si>
    <t>475230-Venta al por menor de artículos de ferretería y materiales eléctricos</t>
  </si>
  <si>
    <t>475240-Venta al por menor de pinturas y productos conexos</t>
  </si>
  <si>
    <t>475250-Venta al por menor de artículos para plomería e instalación de gas</t>
  </si>
  <si>
    <t>475260-Venta al por menor de cristales, espejos, mamparas y cerramientos</t>
  </si>
  <si>
    <t>475270-Venta al por menor de papeles para pared, revestimientos para pisos y artículos similares para la decoración</t>
  </si>
  <si>
    <t>475290-Venta al por menor de materiales de construcción n.c.p.</t>
  </si>
  <si>
    <t>475300-Venta al por menor  de electrodomésticos, artefactos para el hogar y equipos de audio y video</t>
  </si>
  <si>
    <t>475410-Venta al por menor de muebles para el hogar, artículos de mimbre y corcho</t>
  </si>
  <si>
    <t>475420-Venta al por menor de colchones y somieres</t>
  </si>
  <si>
    <t xml:space="preserve">475430-Venta al por menor de artículos de iluminación </t>
  </si>
  <si>
    <t>475440-Venta al por menor de artículos de bazar y menaje</t>
  </si>
  <si>
    <t>475490-Venta al por menor de artículos para el hogar n.c.p.</t>
  </si>
  <si>
    <t>476110-Venta al por menor de libros</t>
  </si>
  <si>
    <t>476120-Venta al por menor de diarios y revistas</t>
  </si>
  <si>
    <t xml:space="preserve">476130-Venta al por menor de papel, cartón, materiales de embalaje y artículos de librería </t>
  </si>
  <si>
    <t>476200-Venta al por menor de CD´s y DVD´s de audio y video grabados</t>
  </si>
  <si>
    <t xml:space="preserve">476310-Venta al por menor de equipos  y artículos deportivos </t>
  </si>
  <si>
    <t>476320-Venta al por menor de armas, artículos para la caza y pesca</t>
  </si>
  <si>
    <t>476400-Venta al por menor de juguetes, artículos de cotillón y juegos de mesa</t>
  </si>
  <si>
    <t>477110-Venta al por menor de ropa interior, medias, prendas para dormir y para la playa</t>
  </si>
  <si>
    <t>477120-Venta al por menor de uniformes escolares y guardapolvos</t>
  </si>
  <si>
    <t>477130-Venta al por menor de indumentaria para bebés y niños</t>
  </si>
  <si>
    <t>477140-Venta al por menor de indumentaria deportiva</t>
  </si>
  <si>
    <t xml:space="preserve">477150-Venta al por menor de prendas de cuero </t>
  </si>
  <si>
    <t xml:space="preserve">477190-Venta al por menor de prendas y accesorios de vestir n.c.p. </t>
  </si>
  <si>
    <t>477210-Venta al por menor de artículos de talabartería y artículos regionales</t>
  </si>
  <si>
    <t>477220-Venta al por menor de calzado, excepto el ortopédico y el deportivo</t>
  </si>
  <si>
    <t>477230-Venta al por menor de calzado deportivo</t>
  </si>
  <si>
    <t>477290-Venta al por menor de artículos de marroquinería, paraguas y similares n.c.p.</t>
  </si>
  <si>
    <t>477310-Venta al por menor de productos farmacéuticos y de herboristería</t>
  </si>
  <si>
    <t>477320-Venta al por menor de productos cosméticos, de tocador y de perfumería</t>
  </si>
  <si>
    <t>477330-Venta al por menor de instrumental médico y odontológico y artículos ortopédicos</t>
  </si>
  <si>
    <t>477410-Venta al por menor de artículos de óptica y fotografía</t>
  </si>
  <si>
    <t>477420-Venta al por menor de artículos de relojería y joyería</t>
  </si>
  <si>
    <t>477430-Venta al por menor de bijouterie y fantasía</t>
  </si>
  <si>
    <t xml:space="preserve">477440-Venta al por menor de flores, plantas, semillas, abonos, fertilizantes y otros productos de vivero </t>
  </si>
  <si>
    <t>477450-Venta al por menor de materiales y productos de limpieza</t>
  </si>
  <si>
    <t>477460-Venta al por menor de fuel oil, gas en garrafas, carbón y leña</t>
  </si>
  <si>
    <t>477470-Venta al por menor de productos veterinarios, animales domésticos y alimento balanceado para mascotas</t>
  </si>
  <si>
    <t>477480-Venta al por menor de obras de arte</t>
  </si>
  <si>
    <t>477490-Venta al por menor de artículos nuevos n.c.p.</t>
  </si>
  <si>
    <t>477810-Venta al por menor de muebles usados</t>
  </si>
  <si>
    <t>477820-Venta al por menor de libros, revistas y similares usados</t>
  </si>
  <si>
    <t>477830-Venta al por menor de antigüedades</t>
  </si>
  <si>
    <t xml:space="preserve">477840-Venta al por menor de oro, monedas, sellos y similares </t>
  </si>
  <si>
    <t xml:space="preserve">477890-Venta al por menor de artículos usados n.c.p. excepto automotores y motocicletas </t>
  </si>
  <si>
    <t>478010-Venta al por menor de alimentos, bebidas y tabaco en puestos móviles y mercados</t>
  </si>
  <si>
    <t>478090-Venta al por menor de productos n.c.p. en puestos móviles y mercados</t>
  </si>
  <si>
    <t>479101-Venta al por menor por internet</t>
  </si>
  <si>
    <t>479109-Venta al por menor por correo, televisión y otros medios de comunicación n.c.p.</t>
  </si>
  <si>
    <t>479900-Venta al por menor no realizada en establecimientos  n.c.p.</t>
  </si>
  <si>
    <t>491110-Servicio de transporte ferroviario urbano y suburbano de pasajeros</t>
  </si>
  <si>
    <t>491120-Servicio de transporte ferroviario interurbano de pasajeros</t>
  </si>
  <si>
    <t>491200-Servicio de transporte ferroviario de cargas</t>
  </si>
  <si>
    <t xml:space="preserve">492110-Servicio de transporte automotor urbano y suburbano regular de pasajeros </t>
  </si>
  <si>
    <t>492120-Servicios de transporte automotor de pasajeros mediante taxis y remises; alquiler de autos con chofer</t>
  </si>
  <si>
    <t>492130-Servicio de transporte escolar</t>
  </si>
  <si>
    <t>492140-Servicio de transporte automotor urbano y suburbano no regular de pasajeros de oferta libre,  excepto mediante taxis y remises, alquiler de autos con chofer y transporte escolar</t>
  </si>
  <si>
    <t>492150-Servicio de transporte automotor interurbano regular de pasajeros, E1203excepto transporte internacional</t>
  </si>
  <si>
    <t xml:space="preserve">492160-Servicio de transporte automotor interurbano no regular de pasajeros </t>
  </si>
  <si>
    <t xml:space="preserve">492170-Servicio de transporte automotor internacional de pasajeros </t>
  </si>
  <si>
    <t xml:space="preserve">492180-Servicio de transporte automotor turístico de pasajeros </t>
  </si>
  <si>
    <t>492190-Servicio de transporte automotor de pasajeros n.c.p.</t>
  </si>
  <si>
    <t>492210-Servicios de mudanza</t>
  </si>
  <si>
    <t>492221-Servicio de transporte automotor de cereales</t>
  </si>
  <si>
    <t>492229-Servicio de transporte automotor de mercaderías a granel n.c.p.</t>
  </si>
  <si>
    <t>492230-Servicio de transporte automotor de animales</t>
  </si>
  <si>
    <t>492240-Servicio de transporte por camión cisterna</t>
  </si>
  <si>
    <t>492250-Servicio de transporte automotor de mercaderías y sustancias peligrosas</t>
  </si>
  <si>
    <t>492280-Servicio de transporte automotor urbano de carga n.c.p.</t>
  </si>
  <si>
    <t>492290-Servicio de transporte automotor de cargas n.c.p.</t>
  </si>
  <si>
    <t xml:space="preserve">493110-Servicio de transporte por oleoductos </t>
  </si>
  <si>
    <t>493120-Servicio de transporte por poliductos y fueloductos</t>
  </si>
  <si>
    <t>493200-Servicio de transporte por gasoductos</t>
  </si>
  <si>
    <t>501100-Servicio de transporte marítimo de pasajeros</t>
  </si>
  <si>
    <t>501200-Servicio de transporte marítimo de carga</t>
  </si>
  <si>
    <t>502101-Servicio de transporte fluvial y lacustre de pasajeros</t>
  </si>
  <si>
    <t>502200-Servicio de transporte fluvial y lacustre de carga</t>
  </si>
  <si>
    <t>511000-Servicio de transporte aéreo de pasajeros</t>
  </si>
  <si>
    <t>512000-Servicio de transporte aéreo de cargas</t>
  </si>
  <si>
    <t>521010-Servicios de manipulación de carga en el ámbito terrestre</t>
  </si>
  <si>
    <t>521020-Servicios de manipulación de carga en el ámbito portuario</t>
  </si>
  <si>
    <t>521030-Servicios de manipulación de carga en el ámbito aéreo</t>
  </si>
  <si>
    <t>522010-Servicios de almacenamiento y depósito en silos</t>
  </si>
  <si>
    <t>522020-Servicios de almacenamiento y depósito en cámaras frigoríficas</t>
  </si>
  <si>
    <t>522091-Servicios de usuarios directos de zona franca</t>
  </si>
  <si>
    <t>522092-Servicios de gestión de depósitos fiscales</t>
  </si>
  <si>
    <t>522099-Servicios de almacenamiento y depósito n.c.p.</t>
  </si>
  <si>
    <t>523011-Servicios de gestión aduanera realizados por despachantes de aduana</t>
  </si>
  <si>
    <t>523019-Servicios de gestión aduanera para el transporte de mercaderías n.c.p.</t>
  </si>
  <si>
    <t>523020-Servicios de agencias marítimas para el transporte de mercaderías</t>
  </si>
  <si>
    <t>523031-Servicios de gestión de agentes de transporte aduanero excepto agencias marítimas</t>
  </si>
  <si>
    <t>523032-Servicios de operadores logísticos seguros (OLS) en el ámbito aduanero</t>
  </si>
  <si>
    <t>523039-Servicios de operadores logísticos n.c.p.</t>
  </si>
  <si>
    <t>523090-Servicios de gestión y logística para el transporte de mercaderías n.c.p.</t>
  </si>
  <si>
    <t>524110-Servicios de explotación de infraestructura para el transporte terrestre, peajes y otros derechos</t>
  </si>
  <si>
    <t>524120-Servicios  de playas de estacionamiento y garajes</t>
  </si>
  <si>
    <t>524130-Servicios de estaciones terminales de ómnibus y ferroviárias</t>
  </si>
  <si>
    <t>524190-Servicios complementarios para el transporte terrestre n.c.p.</t>
  </si>
  <si>
    <t>524210-Servicios de explotación de infraestructura para el transporte marítimo, derechos de puerto</t>
  </si>
  <si>
    <t>524220-Servicios de guarderías náuticas</t>
  </si>
  <si>
    <t>524230-Servicios para la navegación</t>
  </si>
  <si>
    <t>524290-Servicios complementarios para el transporte marítimo n.c.p.</t>
  </si>
  <si>
    <t>524310-Servicios de explotación de infraestructura para el transporte aéreo, derechos de aeropuerto</t>
  </si>
  <si>
    <t>524320-Servicios de hangares y estacionamiento de aeronaves</t>
  </si>
  <si>
    <t>524330-Servicios para la aeronavegación</t>
  </si>
  <si>
    <t>524390-Servicios complementarios para el transporte aéreo n.c.p.</t>
  </si>
  <si>
    <t>530010-Servicio de correo postal</t>
  </si>
  <si>
    <t>530090-Servicios de mensajerías.</t>
  </si>
  <si>
    <t xml:space="preserve">551010-Servicios de alojamiento por hora </t>
  </si>
  <si>
    <t>551021-Servicios de alojamiento en pensiones</t>
  </si>
  <si>
    <t>551022-Servicios de alojamiento en hoteles, hosterías y residenciales similares, excepto por hora, que incluyen servicio de restaurante al público</t>
  </si>
  <si>
    <t>551023-Servicios de alojamiento en hoteles, hosterías y residenciales similares, excepto por hora, que no incluyen servicio de restaurante al público</t>
  </si>
  <si>
    <t>551090-Servicios de hospedaje temporal n.c.p.</t>
  </si>
  <si>
    <t>552000-Servicios de alojamiento en campings</t>
  </si>
  <si>
    <t xml:space="preserve">561011-Servicios de restaurantes y cantinas sin espectáculo </t>
  </si>
  <si>
    <t xml:space="preserve">561012-Servicios de restaurantes y cantinas con espectáculo </t>
  </si>
  <si>
    <t xml:space="preserve">561013-Servicios de "fast food" y locales de venta de comidas y bebidas al paso </t>
  </si>
  <si>
    <t>561014-Servicios de expendio de bebidas en bares</t>
  </si>
  <si>
    <t>561019-Servicios de expendio de comidas y bebidas en establecimientos con servicio de mesa y/o en mostrador n.c.p.</t>
  </si>
  <si>
    <t xml:space="preserve">561020-Servicios de preparación de comidas para llevar </t>
  </si>
  <si>
    <t>561030-Servicio de expendio de helados</t>
  </si>
  <si>
    <t>561040-Servicios de preparación de comidas realizadas por/para vendedores ambulantes.</t>
  </si>
  <si>
    <t xml:space="preserve">562010-Servicios de preparación de comidas para empresas y eventos </t>
  </si>
  <si>
    <t>562091-Servicios de cantinas con atención exclusiva  a los empleados o estudiantes dentro de empresas o establecimientos educativos.</t>
  </si>
  <si>
    <t>562099-Servicios de comidas n.c.p.</t>
  </si>
  <si>
    <t>581100-Edición de libros, folletos, y otras publicaciones</t>
  </si>
  <si>
    <t>581200-Edición de directorios y listas de correos</t>
  </si>
  <si>
    <t>581300-Edición de periódicos, revistas y publicaciones periódicas</t>
  </si>
  <si>
    <t>581900-Edición n.c.p.</t>
  </si>
  <si>
    <t>591110-Producción de filmes y videocintas</t>
  </si>
  <si>
    <t>591120-Postproducción de filmes y videocintas</t>
  </si>
  <si>
    <t>591200-Distribución de filmes y videocintas</t>
  </si>
  <si>
    <t>591300-Exhibición de filmes y videocintas</t>
  </si>
  <si>
    <t>592000-Servicios de grabación de sonido y edición de música</t>
  </si>
  <si>
    <t>601000-Emisión y retransmisión de radio</t>
  </si>
  <si>
    <t>602100-Emisión y retransmisión  de televisión abierta</t>
  </si>
  <si>
    <t>602200-Operadores de televisión por suscripción.</t>
  </si>
  <si>
    <t>602310-Emisión de señales de televisión por suscripción</t>
  </si>
  <si>
    <t>602320-Producción de programas de televisión</t>
  </si>
  <si>
    <t>602900-Servicios de televisión n.c.p</t>
  </si>
  <si>
    <t>611010-Servicios de locutorios</t>
  </si>
  <si>
    <t>611090-Servicios de telefonía fija, excepto locutorios</t>
  </si>
  <si>
    <t>612000-Servicios de telefonía móvil</t>
  </si>
  <si>
    <t>613000-Servicios de telecomunicaciones vía satélite, excepto servicios de transmisión de televisión</t>
  </si>
  <si>
    <t>614010-Servicios de proveedores de acceso a internet</t>
  </si>
  <si>
    <t>614090-Servicios de telecomunicación vía internet n.c.p.</t>
  </si>
  <si>
    <t>619000-Servicios de telecomunicaciones n.c.p.</t>
  </si>
  <si>
    <t>620100-Servicios de consultores en informática y suministros de programas de informática</t>
  </si>
  <si>
    <t xml:space="preserve">620200-Servicios de consultores en equipo de informática </t>
  </si>
  <si>
    <t>620300-Servicios de consultores en tecnología de la información</t>
  </si>
  <si>
    <t>620900-Servicios de informática n.c.p.</t>
  </si>
  <si>
    <t>631110-Procesamiento de datos</t>
  </si>
  <si>
    <t>631120-Hospedaje de datos</t>
  </si>
  <si>
    <t>631190-Actividades conexas al procesamiento y hospedaje de datos n.c.p.</t>
  </si>
  <si>
    <t>631200-Portales web</t>
  </si>
  <si>
    <t>639100-Agencias de noticias</t>
  </si>
  <si>
    <t>639900-Servicios de información n.c.p.</t>
  </si>
  <si>
    <t>641100-Servicios de la banca central</t>
  </si>
  <si>
    <t>641910-Servicios de la banca mayorista</t>
  </si>
  <si>
    <t>641920-Servicios de la banca de inversión</t>
  </si>
  <si>
    <t>641930-Servicios de la banca minorista</t>
  </si>
  <si>
    <t>641941-Servicios de intermediación financiera realizada por las compañías financieras</t>
  </si>
  <si>
    <t>641942-Servicios de intermediación financiera realizada por sociedades de ahorro y préstamo para la vivienda y otros inmuebles</t>
  </si>
  <si>
    <t>641943-Servicios de intermediación financiera realizada por cajas de crédito</t>
  </si>
  <si>
    <t>642000-Servicios de sociedades de cartera</t>
  </si>
  <si>
    <t>643001-Servicios de fideicomisos</t>
  </si>
  <si>
    <t>643009-Fondos y sociedades de inversión y entidades financieras similares n.c.p.</t>
  </si>
  <si>
    <t>649100-Arrendamiento financiero, leasing</t>
  </si>
  <si>
    <t xml:space="preserve">649210-Actividades de crédito para financiar otras actividades económicas </t>
  </si>
  <si>
    <t>649220-Servicios de entidades de tarjeta de compra y/o crédito</t>
  </si>
  <si>
    <t>649290-Servicios de crédito n.c.p.</t>
  </si>
  <si>
    <t>649910-Servicios de agentes de mercado abierto "puros"</t>
  </si>
  <si>
    <t xml:space="preserve">649991-Servicios de socios inversores en sociedades regulares según Ley 19.550 - S.R.L., S.C.A, etc, excepto socios inversores en sociedades anónimas incluidos en 649999 - </t>
  </si>
  <si>
    <t>649999-Servicios de financiación y actividades financieras n.c.p.</t>
  </si>
  <si>
    <t>651110-Servicios de seguros de salud</t>
  </si>
  <si>
    <t>651120-Servicios de seguros de vida</t>
  </si>
  <si>
    <t>651130-Servicios de seguros personales excepto  los de salud y de vida</t>
  </si>
  <si>
    <t>651210-Servicios de aseguradoras de riesgo de trabajo (ART)</t>
  </si>
  <si>
    <t>651220-Servicios de seguros patrimoniales excepto los de las aseguradoras de riesgo de trabajo (ART)</t>
  </si>
  <si>
    <t>651310-Obras Sociales</t>
  </si>
  <si>
    <t xml:space="preserve">651320-Servicios de cajas de previsión social pertenecientes a asociaciones profesionales </t>
  </si>
  <si>
    <t>652000-Reaseguros</t>
  </si>
  <si>
    <t>653000-Administración de fondos de pensiones, excepto la seguridad social obligatoria</t>
  </si>
  <si>
    <t>661111-Servicios de mercados y cajas de valores</t>
  </si>
  <si>
    <t>661121-Servicios de mercados a término</t>
  </si>
  <si>
    <t>661131-Servicios de bolsas de comercio</t>
  </si>
  <si>
    <t>661910-Servicios bursátiles de mediación o por cuenta de terceros</t>
  </si>
  <si>
    <t>661920-Servicios de casas y agencias de cambio</t>
  </si>
  <si>
    <t>661930-Servicios de sociedades calificadoras de riesgos financieros</t>
  </si>
  <si>
    <t>661991-Servicios de envio y recepción de fondos desde y hacia el exterior</t>
  </si>
  <si>
    <t>661992-Servicios de administradoras de vales y tickets</t>
  </si>
  <si>
    <t>661999-Servicios auxiliares a la intermediación financiera n.c.p.</t>
  </si>
  <si>
    <t>662010-Servicios de evaluación de riesgos y daños</t>
  </si>
  <si>
    <t xml:space="preserve">662020-Servicios de productores  y asesores de seguros </t>
  </si>
  <si>
    <t>662090-Servicios auxiliares a los servicios de seguros n.c.p.</t>
  </si>
  <si>
    <t>663000-Servicios de gestión de fondos a cambio de una retribución o por contrata</t>
  </si>
  <si>
    <t xml:space="preserve">681010-Servicios de alquiler y explotación de inmuebles para fiestas, convenciones y otros eventos similares </t>
  </si>
  <si>
    <t>681020-Servicios de alquiler  de consultorios médicos</t>
  </si>
  <si>
    <t>681098-Servicios inmobiliarios realizados por cuenta propia, con bienes urbanos propios o arrendados n.c.p.</t>
  </si>
  <si>
    <t>681099-Servicios inmobiliarios realizados por cuenta propia, con bienes rurales propios o arrendados n.c.p.</t>
  </si>
  <si>
    <t>682010-Servicios de administración de consorcios de edificios</t>
  </si>
  <si>
    <t>682091-Servicios prestados por inmobiliarias</t>
  </si>
  <si>
    <t>682099-Servicios inmobiliarios realizados a cambio de una retribución o por contrata n.c.p.</t>
  </si>
  <si>
    <t xml:space="preserve">691001-Servicios jurídicos </t>
  </si>
  <si>
    <t xml:space="preserve">691002-Servicios  notariales </t>
  </si>
  <si>
    <t>692000-Servicios de contabilidad, auditoría y asesoría fiscal</t>
  </si>
  <si>
    <t xml:space="preserve">702010-Servicios de gerenciamiento de empresas e instituciones de salud; servicios de auditoria y medicina legal; servicio de asesoramiento farmacéutico </t>
  </si>
  <si>
    <t>702091-Servicios de asesoramiento, dirección y gestión empresarial realizados por integrantes de los órganos de administración y/o fiscalización en sociedades anónimas</t>
  </si>
  <si>
    <t>702092-Servicios de asesoramiento, dirección y gestión empresarial realizados por integrantes de cuerpos de dirección en sociedades excepto las anónimas</t>
  </si>
  <si>
    <t>702099-Servicios de asesoramiento, dirección y gestión empresarial n.c.p.</t>
  </si>
  <si>
    <t xml:space="preserve">711001-Servicios relacionados con la construcción. </t>
  </si>
  <si>
    <t xml:space="preserve">711002-Servicios geológicos y de prospección </t>
  </si>
  <si>
    <t>711003-Servicios relacionados con la electrónica y las comunicaciones</t>
  </si>
  <si>
    <t>711009-Servicios de arquitectura e ingeniería y servicios conexos de asesoramiento técnico n.c.p.</t>
  </si>
  <si>
    <t>712000-Ensayos y análisis técnicos</t>
  </si>
  <si>
    <t>721010-Investigación  y desarrollo experimental en el campo de la ingeniería y la tecnología</t>
  </si>
  <si>
    <t>721020-Investigación  y desarrollo experimental en el campo de las ciencias médicas</t>
  </si>
  <si>
    <t>721030-Investigación  y desarrollo experimental en el campo de las ciencias agropecuarias</t>
  </si>
  <si>
    <t>721090-Investigación y desarrollo experimental en el campo de las ciencias exactas y naturales n.c.p.</t>
  </si>
  <si>
    <t>722010-Investigación y desarrollo experimental en el campo de las ciencias sociales</t>
  </si>
  <si>
    <t>722020-Investigación y desarrollo experimental en el campo de las ciencias humanas</t>
  </si>
  <si>
    <t>731001-Servicios de comercialización de tiempo y espacio publicitario</t>
  </si>
  <si>
    <t>731009-Servicios de publicidad n.c.p.</t>
  </si>
  <si>
    <t>732000-Estudio de mercado, realización de encuestas de opinión pública</t>
  </si>
  <si>
    <t>741000-Servicios de diseño especializado</t>
  </si>
  <si>
    <t xml:space="preserve">742000-Servicios de fotografía </t>
  </si>
  <si>
    <t>749001-Servicios de traducción e interpretación</t>
  </si>
  <si>
    <t>749002-Servicios de representación e intermediación de artistas y modelos</t>
  </si>
  <si>
    <t>749003-Servicios de representación e intermediación de deportistas profesionales</t>
  </si>
  <si>
    <t>749009-Actividades profesionales, científicas y técnicas n.c.p.</t>
  </si>
  <si>
    <t>750000-Servicios veterinarios</t>
  </si>
  <si>
    <t>771110-Alquiler de automóviles sin conductor</t>
  </si>
  <si>
    <t>771190-Alquiler de vehículos automotores n.c.p., sin conductor ni operarios</t>
  </si>
  <si>
    <t>771210-Alquiler de equipo de transporte para vía acuática, sin operarios ni tripulación</t>
  </si>
  <si>
    <t>771220-Alquiler de equipo de transporte para vía aérea, sin operarios ni tripulación</t>
  </si>
  <si>
    <t xml:space="preserve">771290-Alquiler de equipo de transporte n.c.p. sin conductor ni operarios </t>
  </si>
  <si>
    <t>772010-Alquiler de videos y video juegos</t>
  </si>
  <si>
    <t>772091-Alquiler de prendas de vestir</t>
  </si>
  <si>
    <t>772099-Alquiler de efectos personales y enseres domésticos n.c.p.</t>
  </si>
  <si>
    <t>773010-Alquiler de maquinaria y equipo agropecuario y forestal, sin operarios</t>
  </si>
  <si>
    <t>773020-Alquiler de maquinaria y equipo para la minería, sin operarios</t>
  </si>
  <si>
    <t>773030-Alquiler de maquinaria y equipo de construcción e ingeniería civil, sin operarios</t>
  </si>
  <si>
    <t>773040-Alquiler de maquinaria y equipo de oficina, incluso computadoras</t>
  </si>
  <si>
    <t>773090-Alquiler de maquinaria y equipo n.c.p., sin personal</t>
  </si>
  <si>
    <t>774000-Arrendamiento y gestión de bienes intangibles no financieros</t>
  </si>
  <si>
    <t>780000-Obtención y dotación de personal</t>
  </si>
  <si>
    <t>791100-Servicios minoristas de agencias de viajes</t>
  </si>
  <si>
    <t>791200-Servicios mayoristas de agencias de viajes</t>
  </si>
  <si>
    <t>791901-Servicios de turismo aventura</t>
  </si>
  <si>
    <t>791909-Servicios complementarios de apoyo turístico n.c.p.</t>
  </si>
  <si>
    <t>801010-Servicios de transporte de caudales y objetos de valor</t>
  </si>
  <si>
    <t xml:space="preserve">801020-Servicios de sistemas de seguridad </t>
  </si>
  <si>
    <t>801090-Servicios de seguridad e investigación n.c.p.</t>
  </si>
  <si>
    <t>811000-Servicio combinado de apoyo a edificios</t>
  </si>
  <si>
    <t xml:space="preserve">812010-Servicios de limpieza general de edificios </t>
  </si>
  <si>
    <t>812020-Servicios de desinfección y exterminio de plagas en el ámbito urbano</t>
  </si>
  <si>
    <t>812090-Servicios de limpieza n.c.p.</t>
  </si>
  <si>
    <t>813000-Servicios de jardinería y mantenimiento de espacios verdes</t>
  </si>
  <si>
    <t>821100-Servicios combinados de gestión administrativa de oficinas</t>
  </si>
  <si>
    <t>821900-Servicios de fotocopiado, preparación de documentos y otros servicios de apoyo de oficina</t>
  </si>
  <si>
    <t>822000-Servicios de call center</t>
  </si>
  <si>
    <t>823000-Servicios de organización de convenciones y exposiciones comerciales, excepto culturales y deportivos</t>
  </si>
  <si>
    <t>829100-Servicios de agencias de cobro y calificación crediticia</t>
  </si>
  <si>
    <t xml:space="preserve">829200-Servicios de envase y empaque </t>
  </si>
  <si>
    <t>829900-Servicios empresariales n.c.p.</t>
  </si>
  <si>
    <t>841100-Servicios generales de la Administración Pública</t>
  </si>
  <si>
    <t xml:space="preserve">841200-Servicios para la regulación de las actividades sanitarias, educativas, culturales, y restantes servicios sociales, excepto seguridad social obligatoria </t>
  </si>
  <si>
    <t>841300-Servicios para la regulación de la actividad económica</t>
  </si>
  <si>
    <t>841900-Servicios auxiliares para los servicios generales de la Administración Pública {Actividades de la administración pública en general}</t>
  </si>
  <si>
    <t>841900-Servicios auxiliares para los servicios generales de la Administración Pública {Actividades inmobiliarias realizadas a cambio de una retribución o por contrata}</t>
  </si>
  <si>
    <t>842100-Servicios de asuntos exteriores</t>
  </si>
  <si>
    <t>842200-Servicios de defensa</t>
  </si>
  <si>
    <t>842300-Servicios para el orden público y la seguridad</t>
  </si>
  <si>
    <t>842400-Servicios de justicia</t>
  </si>
  <si>
    <t>842500-Servicios de protección civil</t>
  </si>
  <si>
    <t>843000-Servicios de la seguridad social obligatoria, excepto obras sociales</t>
  </si>
  <si>
    <t>851010-Guarderías y jardines maternales {Enseñanza preescolar y primaria}</t>
  </si>
  <si>
    <t>851010-Guarderías y jardines maternales {Otras actividades de asistencia social sin alojamiento}</t>
  </si>
  <si>
    <t>851020-Enseñanza inicial, jardín de infantes y primaria</t>
  </si>
  <si>
    <t>852100-Enseñanza secundaria de formación general</t>
  </si>
  <si>
    <t>852200-Enseñanza secundaria de formación técnica y profesional</t>
  </si>
  <si>
    <t>853100-Enseñanza  terciaria</t>
  </si>
  <si>
    <t>853201-Enseñanza universitaria excepto formación de posgrado</t>
  </si>
  <si>
    <t>853300-Formación de posgrado</t>
  </si>
  <si>
    <t>854910-Enseñanza de idiomas</t>
  </si>
  <si>
    <t>854920-Enseñanza de cursos relacionados con informática</t>
  </si>
  <si>
    <t>854930-Enseñanza para adultos, excepto discapacitados</t>
  </si>
  <si>
    <t>854940-Enseñanza especial y para discapacitados</t>
  </si>
  <si>
    <t>854950-Enseñanza de gimnasia, deportes y actividades físicas</t>
  </si>
  <si>
    <t>854960-Enseñanza artística</t>
  </si>
  <si>
    <t>854990-Servicios de enseñanza n.c.p.</t>
  </si>
  <si>
    <t>855000-Servicios de apoyo a la educación</t>
  </si>
  <si>
    <t>861010-Servicios de internación excepto instituciones relacionadas con la salud mental</t>
  </si>
  <si>
    <t>861020-Servicios de internación en instituciones relacionadas con la salud mental</t>
  </si>
  <si>
    <t>862110-Servicios de  consulta médica</t>
  </si>
  <si>
    <t xml:space="preserve">862120-Servicios de proveedores de atención médica domiciliaria </t>
  </si>
  <si>
    <t>862130-Servicios de atención médica en dispensarios, salitas, vacunatorios y otros locales de atención primaria de la salud</t>
  </si>
  <si>
    <t>862200-Servicios odontológicos</t>
  </si>
  <si>
    <t>863110-Servicios de prácticas de diagnóstico en laboratorios</t>
  </si>
  <si>
    <t>863120-Servicios de prácticas de diagnóstico por imágenes</t>
  </si>
  <si>
    <t>863190-Servicios de prácticas de diagnóstico n.c.p.</t>
  </si>
  <si>
    <t xml:space="preserve">863200-Servicios de tratamiento </t>
  </si>
  <si>
    <t>863300-Servicio médico integrado de consulta, diagnóstico y tratamiento</t>
  </si>
  <si>
    <t>864000-Servicios de emergencias y traslados</t>
  </si>
  <si>
    <t>869010-Servicios de rehabilitación física</t>
  </si>
  <si>
    <t>869090-Servicios relacionados con la salud humana n.c.p.</t>
  </si>
  <si>
    <t>870100-Servicios de atención a personas con problemas de salud mental o de adicciones, con alojamiento</t>
  </si>
  <si>
    <t>870210-Servicios de atención a ancianos con alojamiento</t>
  </si>
  <si>
    <t>870220-Servicios de atención a personas minusválidas con alojamiento</t>
  </si>
  <si>
    <t>870910-Servicios de atención a niños y adolescentes carenciados con alojamiento</t>
  </si>
  <si>
    <t>870920-Servicios de atención a mujeres con alojamiento</t>
  </si>
  <si>
    <t>870990-Servicios sociales con alojamiento n.c.p.</t>
  </si>
  <si>
    <t>880000-Servicios sociales sin alojamiento</t>
  </si>
  <si>
    <t>900011-Producción de espectáculos teatrales y musicales</t>
  </si>
  <si>
    <t xml:space="preserve">900021-Composición y representación de obras teatrales, musicales y artísticas </t>
  </si>
  <si>
    <t xml:space="preserve">900030-Servicios conexos a la producción de espectáculos teatrales y musicales </t>
  </si>
  <si>
    <t>900040-Servicios de agencias de ventas de entradas</t>
  </si>
  <si>
    <t>900091-Servicios de espectáculos artísticos n.c.p.</t>
  </si>
  <si>
    <t>910100-Servicios de bibliotecas y archivos</t>
  </si>
  <si>
    <t>910200-Servicios de museos y preservación de lugares y edificios históricos</t>
  </si>
  <si>
    <t>910300-Servicios de jardines botánicos, zoológicos y de parques nacionales</t>
  </si>
  <si>
    <t>910900-Servicios culturales n.c.p.</t>
  </si>
  <si>
    <t xml:space="preserve">920001-Servicios de recepción de apuestas de quiniela, lotería y similares  </t>
  </si>
  <si>
    <t xml:space="preserve">920009-Servicios relacionados con juegos de azar y apuestas n.c.p.  </t>
  </si>
  <si>
    <t>931010-Servicios de organización, dirección y gestión de prácticas deportivas en clubes</t>
  </si>
  <si>
    <t>931020-Explotación de instalaciones deportivas, excepto clubes</t>
  </si>
  <si>
    <t>931030-Promoción y producción de espectáculos deportivos</t>
  </si>
  <si>
    <t>931041-Servicios prestados por deportistas y atletas para la realización de prácticas deportivas</t>
  </si>
  <si>
    <t>931042-Servicios prestados por profesionales y técnicos para la realización de prácticas deportivas</t>
  </si>
  <si>
    <t>931050-Servicios de acondicionamiento físico</t>
  </si>
  <si>
    <t>931090-Servicios para la práctica deportiva n.c.p.</t>
  </si>
  <si>
    <t>939010-Servicios de parques de diversiones y parques temáticos</t>
  </si>
  <si>
    <t xml:space="preserve">939020-Servicios de salones de juegos </t>
  </si>
  <si>
    <t>939030-Servicios de salones de baile, discotecas y similares</t>
  </si>
  <si>
    <t>939090-Servicios de entretenimiento n.c.p.</t>
  </si>
  <si>
    <t xml:space="preserve">941100-Servicios de organizaciones empresariales y de empleadores </t>
  </si>
  <si>
    <t>941200-Servicios de organizaciones profesionales</t>
  </si>
  <si>
    <t>942000-Servicios de sindicatos</t>
  </si>
  <si>
    <t>949100-Servicios de organizaciones religiosas</t>
  </si>
  <si>
    <t>949200-Servicios de organizaciones políticas</t>
  </si>
  <si>
    <t>949910-Servicios de mutuales, excepto mutuales de salud y financieras</t>
  </si>
  <si>
    <t>949920-Servicios de consorcios de edificios</t>
  </si>
  <si>
    <t>949930-Servicios de cooperativas cuando realizan varias actividades</t>
  </si>
  <si>
    <t>949990-Servicios de asociaciones n.c.p.</t>
  </si>
  <si>
    <t>951100-Reparación y mantenimiento de equipos informáticos</t>
  </si>
  <si>
    <t>951200-Reparación y mantenimiento de equipos de comunicación</t>
  </si>
  <si>
    <t>952100-Reparación de artículos eléctricos y electrónicos de uso doméstico</t>
  </si>
  <si>
    <t>952200-Reparación de calzado y artículos de marroquinería</t>
  </si>
  <si>
    <t>952300-Reparación de tapizados y muebles</t>
  </si>
  <si>
    <t>952910-Reforma y reparación de cerraduras, duplicación de llaves. Cerrajerías</t>
  </si>
  <si>
    <t>952920-Reparación de relojes y joyas. Relojerías</t>
  </si>
  <si>
    <t>952990-Reparación de efectos personales y enseres domésticos n.c.p.</t>
  </si>
  <si>
    <t>960101-Servicios de limpieza de prendas prestado por tintorerías rápidas</t>
  </si>
  <si>
    <t>960102-Lavado y limpieza de artículos de tela, cuero y/o de piel, incluso la limpieza en seco</t>
  </si>
  <si>
    <t>960201-Servicios de peluquería</t>
  </si>
  <si>
    <t>960202-Servicios de tratamiento de belleza, excepto los de peluquería</t>
  </si>
  <si>
    <t>960300-Pompas fúnebres y servicios conexos</t>
  </si>
  <si>
    <t>960910-Servicios de centros de estética, spa y similares</t>
  </si>
  <si>
    <t>960990-Servicios personales n.c.p.</t>
  </si>
  <si>
    <t>970000-Servicios de hogares privados que contratan servicio doméstico</t>
  </si>
  <si>
    <t>990000-Servicios de organizaciones y órganos extraterritoriales</t>
  </si>
  <si>
    <t>ingreso</t>
  </si>
  <si>
    <t>Info</t>
  </si>
  <si>
    <t>Código de Actividad</t>
  </si>
  <si>
    <t>empresa</t>
  </si>
  <si>
    <t>datos</t>
  </si>
  <si>
    <t>Selecccionar</t>
  </si>
  <si>
    <t>rubro</t>
  </si>
  <si>
    <t>inicio de habilitaciones</t>
  </si>
  <si>
    <t>011111</t>
  </si>
  <si>
    <t>Cultivo de arroz</t>
  </si>
  <si>
    <t>clanae</t>
  </si>
  <si>
    <t>011112</t>
  </si>
  <si>
    <t>Cultivo de trigo</t>
  </si>
  <si>
    <t>nca</t>
  </si>
  <si>
    <t>011119</t>
  </si>
  <si>
    <t>Cultivo de cereales n.c.p., excepto los de uso forrajero</t>
  </si>
  <si>
    <t>dotacion</t>
  </si>
  <si>
    <t>Tipo de préstamo</t>
  </si>
  <si>
    <t>011129</t>
  </si>
  <si>
    <t>Cultivo de cereales de uso forrajero n.c.p.</t>
  </si>
  <si>
    <t>proporciongenero</t>
  </si>
  <si>
    <t>si</t>
  </si>
  <si>
    <t>011130</t>
  </si>
  <si>
    <t>Cultivo de pastos de uso forrajero</t>
  </si>
  <si>
    <t>reseña</t>
  </si>
  <si>
    <t>Acuerdo en cuenta corriente</t>
  </si>
  <si>
    <t>no</t>
  </si>
  <si>
    <t>011211</t>
  </si>
  <si>
    <t>Cultivo de soja</t>
  </si>
  <si>
    <t>proyecto</t>
  </si>
  <si>
    <t>Descuento de cheques</t>
  </si>
  <si>
    <t>011291</t>
  </si>
  <si>
    <t>Cultivo de girasol</t>
  </si>
  <si>
    <t>justificacion</t>
  </si>
  <si>
    <t>Préstamo de inversión productiva</t>
  </si>
  <si>
    <t>011299</t>
  </si>
  <si>
    <t>Cultivo de oleaginosas n.c.p. excepto soja y girasol</t>
  </si>
  <si>
    <t>obracivil</t>
  </si>
  <si>
    <t>Préstamo amortizable para capital de trabajo</t>
  </si>
  <si>
    <t>011310</t>
  </si>
  <si>
    <t>Cultivo de papa, batata y mandioca</t>
  </si>
  <si>
    <t>instalaciones</t>
  </si>
  <si>
    <t>Prefinanciación de exportaciones</t>
  </si>
  <si>
    <t>011321</t>
  </si>
  <si>
    <t>Cultivo de tomate</t>
  </si>
  <si>
    <t>maquinaria</t>
  </si>
  <si>
    <t>Leasing</t>
  </si>
  <si>
    <t>moneda</t>
  </si>
  <si>
    <t>011329</t>
  </si>
  <si>
    <t>Cultivo de bulbos, brotes, raíces y hortalizas de fruto n.c.p.</t>
  </si>
  <si>
    <t>otros</t>
  </si>
  <si>
    <t>Otro</t>
  </si>
  <si>
    <t>011331</t>
  </si>
  <si>
    <t>Cultivo de hortalizas de hoja y de otras hortalizas frescas</t>
  </si>
  <si>
    <t>plazo</t>
  </si>
  <si>
    <t>011341</t>
  </si>
  <si>
    <t>Cultivo de legumbres frescas</t>
  </si>
  <si>
    <t>impactocapaactual</t>
  </si>
  <si>
    <t>USD</t>
  </si>
  <si>
    <t>011342</t>
  </si>
  <si>
    <t>Cultivo de legumbres secas</t>
  </si>
  <si>
    <t>impactocapaproyecto</t>
  </si>
  <si>
    <t>Zonificacion</t>
  </si>
  <si>
    <t>011400</t>
  </si>
  <si>
    <t>Cultivo de tabaco</t>
  </si>
  <si>
    <t>impactopersonal</t>
  </si>
  <si>
    <t>011501</t>
  </si>
  <si>
    <t>Cultivo de algodón</t>
  </si>
  <si>
    <t>impactocosto</t>
  </si>
  <si>
    <t>Industrial</t>
  </si>
  <si>
    <t>011509</t>
  </si>
  <si>
    <t>Cultivo de plantas para la obtención de fibras n.c.p.</t>
  </si>
  <si>
    <t>impactoventas</t>
  </si>
  <si>
    <t>Rural</t>
  </si>
  <si>
    <t>Interno</t>
  </si>
  <si>
    <t>011911</t>
  </si>
  <si>
    <t>Cultivo de flores</t>
  </si>
  <si>
    <t>garantiaofrecida</t>
  </si>
  <si>
    <t>Comercial</t>
  </si>
  <si>
    <t>Externo</t>
  </si>
  <si>
    <t>011912</t>
  </si>
  <si>
    <t>Cultivo de plantas ornamentales</t>
  </si>
  <si>
    <t>habilitacionmunicipalaprobacion</t>
  </si>
  <si>
    <t>Residencial</t>
  </si>
  <si>
    <t>011990</t>
  </si>
  <si>
    <t>Cultivos temporales n.c.p.</t>
  </si>
  <si>
    <t>habilitacionmunicipalinicio</t>
  </si>
  <si>
    <t>Mixta</t>
  </si>
  <si>
    <t>012110</t>
  </si>
  <si>
    <t>Cultivo de vid para vinificar</t>
  </si>
  <si>
    <t>habilitacionmunicipalnoiniciado</t>
  </si>
  <si>
    <t>012121</t>
  </si>
  <si>
    <t>Cultivo de uva de mesa</t>
  </si>
  <si>
    <t>habilitacionmunicipalnoaplica</t>
  </si>
  <si>
    <t>012200</t>
  </si>
  <si>
    <t>Cultivo de frutas cítricas</t>
  </si>
  <si>
    <t>aptitudambientalaprobacion</t>
  </si>
  <si>
    <t>012311</t>
  </si>
  <si>
    <t>Cultivo de manzana y pera</t>
  </si>
  <si>
    <t>aptitudambientalinicio</t>
  </si>
  <si>
    <t>Ubicación Provincia</t>
  </si>
  <si>
    <t>012319</t>
  </si>
  <si>
    <t>Cultivo de frutas de pepita n.c.p.</t>
  </si>
  <si>
    <t>aptitudambientalnoiniciado</t>
  </si>
  <si>
    <t>Seleccionar Provincia</t>
  </si>
  <si>
    <t>012320</t>
  </si>
  <si>
    <t>Cultivo de frutas de carozo</t>
  </si>
  <si>
    <t>aptitudambientalnoaplica</t>
  </si>
  <si>
    <t>Buenos Aires</t>
  </si>
  <si>
    <t>012410</t>
  </si>
  <si>
    <t>Cultivo de frutas tropicales y subtropicales</t>
  </si>
  <si>
    <t>captacionaguaaprobacion</t>
  </si>
  <si>
    <t>CABA</t>
  </si>
  <si>
    <t>012420</t>
  </si>
  <si>
    <t>Cultivo de frutas secas</t>
  </si>
  <si>
    <t>captacionaguainicio</t>
  </si>
  <si>
    <t>Catamarca</t>
  </si>
  <si>
    <t>012490</t>
  </si>
  <si>
    <t>Cultivo de frutas n.c.p.</t>
  </si>
  <si>
    <t>captacionaguanoiniciado</t>
  </si>
  <si>
    <t>Chaco</t>
  </si>
  <si>
    <t>012510</t>
  </si>
  <si>
    <t>Cultivo de caña de azúcar</t>
  </si>
  <si>
    <t>captacionaguanoaplica</t>
  </si>
  <si>
    <t>Chubut</t>
  </si>
  <si>
    <t>012590</t>
  </si>
  <si>
    <t>Cultivo de plantas sacaríferas n.c.p.</t>
  </si>
  <si>
    <t>efluentesliquidosaprobacion</t>
  </si>
  <si>
    <t>Córdoba</t>
  </si>
  <si>
    <t>012600</t>
  </si>
  <si>
    <t>Cultivo de frutos oleaginosos</t>
  </si>
  <si>
    <t>efluentesliquidosaguainicio</t>
  </si>
  <si>
    <t>Corrientes</t>
  </si>
  <si>
    <t>012701</t>
  </si>
  <si>
    <t>Cultivo de yerba mate</t>
  </si>
  <si>
    <t>efluentesliquidosnoiniciado</t>
  </si>
  <si>
    <t>Entre Ríos</t>
  </si>
  <si>
    <t>012709</t>
  </si>
  <si>
    <t>Cultivo de té y otras plantas cuyas hojas se utilizan para preparar infusiones</t>
  </si>
  <si>
    <t>efluentesliquidosnoaplica</t>
  </si>
  <si>
    <t>Formosa</t>
  </si>
  <si>
    <t>012800</t>
  </si>
  <si>
    <t>Cultivo de especias y de plantas aromáticas y medicinales</t>
  </si>
  <si>
    <t>efluentesgaseososaprobacion</t>
  </si>
  <si>
    <t>Jujuy</t>
  </si>
  <si>
    <t>012900</t>
  </si>
  <si>
    <t>Cultivos perennes n.c.p.</t>
  </si>
  <si>
    <t>efluentesgaseososaguainicio</t>
  </si>
  <si>
    <t>La Pampa</t>
  </si>
  <si>
    <t>013011</t>
  </si>
  <si>
    <t>Producción de semillas híbridas de cereales y oleaginosas</t>
  </si>
  <si>
    <t>efluentesgaseososnoiniciado</t>
  </si>
  <si>
    <t>La Rioja</t>
  </si>
  <si>
    <t>013012</t>
  </si>
  <si>
    <t>Producción de semillas varietales o autofecundadas de cereales, oleaginosas, y forrajeras</t>
  </si>
  <si>
    <t>efluentesgaseososnoaplica</t>
  </si>
  <si>
    <t>Mendoza</t>
  </si>
  <si>
    <t>013013</t>
  </si>
  <si>
    <t>Producción de semillas de hortalizas y legumbres, flores y plantas ornamentales y árboles frutales</t>
  </si>
  <si>
    <t>otrosaprobacion</t>
  </si>
  <si>
    <t>Misiones</t>
  </si>
  <si>
    <t>013019</t>
  </si>
  <si>
    <t>Producción de semillas de cultivos agrícolas n.c.p.</t>
  </si>
  <si>
    <t>otrosinicio</t>
  </si>
  <si>
    <t>Neuquén</t>
  </si>
  <si>
    <t>013020</t>
  </si>
  <si>
    <t>Producción de otras formas de propagación de cultivos agrícolas</t>
  </si>
  <si>
    <t>otrosiniciado</t>
  </si>
  <si>
    <t>Río Negro</t>
  </si>
  <si>
    <t>014113</t>
  </si>
  <si>
    <t>Cría de ganado bovino, excepto la realizada en cabañas y para la producción de leche</t>
  </si>
  <si>
    <t>otrosnoaplica</t>
  </si>
  <si>
    <t>Salta</t>
  </si>
  <si>
    <t>014114</t>
  </si>
  <si>
    <t>Invernada de ganado bovino excepto el engorde en corrales (Feed-Lot)</t>
  </si>
  <si>
    <t>San Juan</t>
  </si>
  <si>
    <t>014115</t>
  </si>
  <si>
    <t>Engorde en corrales (Feed-Lot)</t>
  </si>
  <si>
    <t>San Luis</t>
  </si>
  <si>
    <t>014121</t>
  </si>
  <si>
    <t>Cría de ganado bovino realizada en cabañas</t>
  </si>
  <si>
    <t>Santa Cruz</t>
  </si>
  <si>
    <t>014410</t>
  </si>
  <si>
    <t>Cría de ganado ovino -excepto en cabañas y para la producción de lana y leche014420</t>
  </si>
  <si>
    <t>Santa Fe</t>
  </si>
  <si>
    <t>014510</t>
  </si>
  <si>
    <t>Cría de ganado porcino, excepto la realizada en cabañas</t>
  </si>
  <si>
    <t>Santiago del Estero</t>
  </si>
  <si>
    <t>014610</t>
  </si>
  <si>
    <t>Producción de leche bovina</t>
  </si>
  <si>
    <t>Tierra del Fuego</t>
  </si>
  <si>
    <t>014710</t>
  </si>
  <si>
    <t>Producción de lana y pelo de oveja y cabra (cruda)</t>
  </si>
  <si>
    <t>Tucumán</t>
  </si>
  <si>
    <t>014720</t>
  </si>
  <si>
    <t>Producción de pelos de ganado n.c.p.</t>
  </si>
  <si>
    <t>014810</t>
  </si>
  <si>
    <t>Cría de aves de corral, excepto para la producción de huevos</t>
  </si>
  <si>
    <t>014910</t>
  </si>
  <si>
    <t>Apicultura</t>
  </si>
  <si>
    <t>014920</t>
  </si>
  <si>
    <t>Cunicultura</t>
  </si>
  <si>
    <t>014930</t>
  </si>
  <si>
    <t>Cría de animales pelíferos, pilíferos y plumíferos, excepto de las especies ganaderas</t>
  </si>
  <si>
    <t>014990</t>
  </si>
  <si>
    <t>Cría de animales y obtención de productos de origen animal, n.c.p.</t>
  </si>
  <si>
    <t>016111</t>
  </si>
  <si>
    <t>Servicios de labranza, siembra, transplante y cuidados culturales</t>
  </si>
  <si>
    <t>016112</t>
  </si>
  <si>
    <t>Servicios de pulverización, desinfección y fumigación terrestre</t>
  </si>
  <si>
    <t>016113</t>
  </si>
  <si>
    <t>Servicios de pulverización, desinfección y fumigación aérea</t>
  </si>
  <si>
    <t>016119</t>
  </si>
  <si>
    <t>Servicios de maquinaria agrícola n.c.p., excepto los de cosecha mecánica</t>
  </si>
  <si>
    <t>016120</t>
  </si>
  <si>
    <t>Servicios de cosecha mecánica</t>
  </si>
  <si>
    <t>016130</t>
  </si>
  <si>
    <t>Servicios de contratistas de mano de obra agrícola</t>
  </si>
  <si>
    <t>016140</t>
  </si>
  <si>
    <t>Servicios de post cosecha</t>
  </si>
  <si>
    <t>016150</t>
  </si>
  <si>
    <t>Servicios de procesamiento de semillas para su siembra</t>
  </si>
  <si>
    <t>016190</t>
  </si>
  <si>
    <t>Servicios de apoyo agrícolas n.c.p</t>
  </si>
  <si>
    <t>016210</t>
  </si>
  <si>
    <t>Inseminación artificial y servicios n.c.p. para mejorar la reproducción de los animales y el rendimiento de sus productos</t>
  </si>
  <si>
    <t>016220</t>
  </si>
  <si>
    <t>Servicios de contratistas de mano de obra pecuaria</t>
  </si>
  <si>
    <t>016230</t>
  </si>
  <si>
    <t>Servicios de esquila de animales</t>
  </si>
  <si>
    <t>016291</t>
  </si>
  <si>
    <t>Servicios para el control de plagas, baños parasiticidas, etc.</t>
  </si>
  <si>
    <t>016292</t>
  </si>
  <si>
    <t>Albergue y cuidado de animales de terceros</t>
  </si>
  <si>
    <t>016299</t>
  </si>
  <si>
    <t>Servicios de apoyo pecuarios n.c.p.</t>
  </si>
  <si>
    <t>017010</t>
  </si>
  <si>
    <t>Caza y repoblación de animales de caza</t>
  </si>
  <si>
    <t>017020</t>
  </si>
  <si>
    <t>Servicios de apoyo para la caza</t>
  </si>
  <si>
    <t>021010</t>
  </si>
  <si>
    <t>Plantación de bosques</t>
  </si>
  <si>
    <t>021020</t>
  </si>
  <si>
    <t>Repoblación y conservación de bosques nativos y zonas forestadas</t>
  </si>
  <si>
    <t>021030</t>
  </si>
  <si>
    <t>Explotación de viveros forestales</t>
  </si>
  <si>
    <t>022010</t>
  </si>
  <si>
    <t>Extracción de productos forestales de bosques cultivados</t>
  </si>
  <si>
    <t>022020</t>
  </si>
  <si>
    <t>Extracción de productos forestales de bosques nativos</t>
  </si>
  <si>
    <t>024010</t>
  </si>
  <si>
    <t>Servicios forestales para la extracción de madera</t>
  </si>
  <si>
    <t>024020</t>
  </si>
  <si>
    <t>Servicios forestales excepto los servicios para la extracción de madera</t>
  </si>
  <si>
    <t>031110</t>
  </si>
  <si>
    <t>Pesca de organismos marinos; excepto cuando es realizada en buques procesadores</t>
  </si>
  <si>
    <t>031120</t>
  </si>
  <si>
    <t>Pesca y elaboración de productos marinos realizada a bordo de buques procesadores</t>
  </si>
  <si>
    <t>031130</t>
  </si>
  <si>
    <t>Recolección de organismos marinos excepto peces, crustáceos y moluscos</t>
  </si>
  <si>
    <t>031200</t>
  </si>
  <si>
    <t>Pesca continental: fluvial y lacustre</t>
  </si>
  <si>
    <t>031300</t>
  </si>
  <si>
    <t>Servicios de apoyo para la pesca</t>
  </si>
  <si>
    <t>051000</t>
  </si>
  <si>
    <t>Extracción y aglomeración de carbón</t>
  </si>
  <si>
    <t>052000</t>
  </si>
  <si>
    <t>Extracción y aglomeración de lignito</t>
  </si>
  <si>
    <t>061000</t>
  </si>
  <si>
    <t>Extracción de petróleo crudo no aglomerado, ovoides y</t>
  </si>
  <si>
    <t>062000</t>
  </si>
  <si>
    <t>Extracción de gas natural</t>
  </si>
  <si>
    <t>071000</t>
  </si>
  <si>
    <t>Extracción de minerales de hierro</t>
  </si>
  <si>
    <t>072100</t>
  </si>
  <si>
    <t>Extracción de minerales y concentrados de uranio y torio</t>
  </si>
  <si>
    <t>072910</t>
  </si>
  <si>
    <t>Extracción de metales preciosos</t>
  </si>
  <si>
    <t>072990</t>
  </si>
  <si>
    <t>Extracción de minerales metalíferos no ferrosos n.c.p., excepto minerales de uranio y torio</t>
  </si>
  <si>
    <t>081100</t>
  </si>
  <si>
    <t>Extracción de rocas ornamentales</t>
  </si>
  <si>
    <t>081200</t>
  </si>
  <si>
    <t>Extracción de piedra caliza y yeso</t>
  </si>
  <si>
    <t>081300</t>
  </si>
  <si>
    <t>Extracción de arenas, canto rodado y triturados pétreos</t>
  </si>
  <si>
    <t>081400</t>
  </si>
  <si>
    <t>Extracción de arcilla y caolín</t>
  </si>
  <si>
    <t xml:space="preserve">089 </t>
  </si>
  <si>
    <t>Explotación de minas y canteras n.c.p.</t>
  </si>
  <si>
    <t>089110</t>
  </si>
  <si>
    <t>Extracción de minerales para la fabricación de abonos excepto turba</t>
  </si>
  <si>
    <t>089120</t>
  </si>
  <si>
    <t>Extracción de minerales para la fabricación de productos químicos</t>
  </si>
  <si>
    <t>089200</t>
  </si>
  <si>
    <t>Extracción y aglomeración de turba</t>
  </si>
  <si>
    <t>089300</t>
  </si>
  <si>
    <t>Extracción de sal</t>
  </si>
  <si>
    <t>089900</t>
  </si>
  <si>
    <t>091000</t>
  </si>
  <si>
    <t>Servicios de apoyo para la extracción de petróleo y gas natural</t>
  </si>
  <si>
    <t>099000</t>
  </si>
  <si>
    <t>Servicios de apoyo para la minería, excepto para la extracción de petróleo y gas natual</t>
  </si>
  <si>
    <t>101011</t>
  </si>
  <si>
    <t>Matanza de ganado bovino</t>
  </si>
  <si>
    <t>101012</t>
  </si>
  <si>
    <t>Procesamiento de carne de ganado bovino</t>
  </si>
  <si>
    <t>101013</t>
  </si>
  <si>
    <t>Saladero y peladero de cueros de ganado bovino</t>
  </si>
  <si>
    <t>101020</t>
  </si>
  <si>
    <t>Producción y procesamiento de carne de aves</t>
  </si>
  <si>
    <t>101030</t>
  </si>
  <si>
    <t>Elaboración de fiambres y embutidos</t>
  </si>
  <si>
    <t>101040</t>
  </si>
  <si>
    <t>Matanza de ganado excepto el bovino y procesamiento de su carne</t>
  </si>
  <si>
    <t>101091</t>
  </si>
  <si>
    <t>Fabricación de aceites y grasas de origen animal</t>
  </si>
  <si>
    <t>101099</t>
  </si>
  <si>
    <t>Matanza de animales n.c.p. y procesamiento de su carne; elaboración de subproductos cárnicos n.c.p.</t>
  </si>
  <si>
    <t>102001</t>
  </si>
  <si>
    <t>Elaboración de pescados de mar, crustáceos y productos marinos</t>
  </si>
  <si>
    <t>102002</t>
  </si>
  <si>
    <t>Elaboración de pescados de ríos y lagunas y otros productos fluviales y lacustres</t>
  </si>
  <si>
    <t>102003</t>
  </si>
  <si>
    <t>Fabricación de aceites, grasas, harinas y productos a base de pescados</t>
  </si>
  <si>
    <t>103011</t>
  </si>
  <si>
    <t>Preparación de conservas de frutas, hortalizas y legumbres</t>
  </si>
  <si>
    <t>103012</t>
  </si>
  <si>
    <t>Elaboración y envasado de dulces, mermeladas y jaleas</t>
  </si>
  <si>
    <t>103020</t>
  </si>
  <si>
    <t>Elaboración de jugos naturales y sus concentrados, de frutas, hortalizas y legumbres</t>
  </si>
  <si>
    <t>103030</t>
  </si>
  <si>
    <t>Elaboración de frutas, hortalizas y legumbres congeladas</t>
  </si>
  <si>
    <t>103091</t>
  </si>
  <si>
    <t>Elaboración de hortalizas y legumbres deshidratadas o desecadas; preparación n.c.p. de hortalizas y legumbres</t>
  </si>
  <si>
    <t>103099</t>
  </si>
  <si>
    <t>Elaboración de frutas deshidratadas o desecadas; preparación n.c.p. de frutas</t>
  </si>
  <si>
    <t>104011</t>
  </si>
  <si>
    <t>Elaboración de aceites y grasas vegetales sin refinar</t>
  </si>
  <si>
    <t>104012</t>
  </si>
  <si>
    <t>Elaboración de aceite de oliva</t>
  </si>
  <si>
    <t>104013</t>
  </si>
  <si>
    <t>Elaboración de aceites y grasas vegetales refinados</t>
  </si>
  <si>
    <t>104020</t>
  </si>
  <si>
    <t>Elaboración de margarinas y grasas vegetales comestibles similares</t>
  </si>
  <si>
    <t>105020</t>
  </si>
  <si>
    <t>Elaboración de quesos</t>
  </si>
  <si>
    <t>105030</t>
  </si>
  <si>
    <t>Elaboración industrial de helados</t>
  </si>
  <si>
    <t>105090</t>
  </si>
  <si>
    <t>Elaboración de productos lácteos n.c.p.</t>
  </si>
  <si>
    <t>106110</t>
  </si>
  <si>
    <t>Molienda de trigo</t>
  </si>
  <si>
    <t>106120</t>
  </si>
  <si>
    <t>Preparación de arroz</t>
  </si>
  <si>
    <t>106131</t>
  </si>
  <si>
    <t>Elaboración de alimentos a base de cereales</t>
  </si>
  <si>
    <t>106139</t>
  </si>
  <si>
    <t>Preparación y molienda de legumbres y cereales n.c.p., excepto trigo y arroz y molienda húmeda de maíz</t>
  </si>
  <si>
    <t>106200</t>
  </si>
  <si>
    <t>Elaboración de almidones y productos derivados del almidón; molienda húmeda de maíz</t>
  </si>
  <si>
    <t>107110</t>
  </si>
  <si>
    <t>Elaboración de galletitas y bizcochos</t>
  </si>
  <si>
    <t>107121</t>
  </si>
  <si>
    <t>Elaboración industrial de productos de panadería, excepto galletitas y bizcochos</t>
  </si>
  <si>
    <t>107129</t>
  </si>
  <si>
    <t>Elaboración de productos de panadería n.c.p.</t>
  </si>
  <si>
    <t>107200</t>
  </si>
  <si>
    <t>Elaboración de azúcar</t>
  </si>
  <si>
    <t>107301</t>
  </si>
  <si>
    <t>Elaboración de cacao y chocolate</t>
  </si>
  <si>
    <t>107309</t>
  </si>
  <si>
    <t>Elaboración de productos de confitería n.c.p.</t>
  </si>
  <si>
    <t>107410</t>
  </si>
  <si>
    <t>Elaboración de pastas alimentarias frescas</t>
  </si>
  <si>
    <t>107420</t>
  </si>
  <si>
    <t>Elaboración de pastas alimentarias secas</t>
  </si>
  <si>
    <t>107500</t>
  </si>
  <si>
    <t>Elaboración de comidas preparadas para reventa</t>
  </si>
  <si>
    <t>107911</t>
  </si>
  <si>
    <t>Tostado, torrado y molienda de café</t>
  </si>
  <si>
    <t>107912</t>
  </si>
  <si>
    <t>Elaboración y molienda de hierbas aromáticas y especias</t>
  </si>
  <si>
    <t>107920</t>
  </si>
  <si>
    <t>Preparación de hojas de té</t>
  </si>
  <si>
    <t>107930</t>
  </si>
  <si>
    <t>Elaboración de yerba mate</t>
  </si>
  <si>
    <t>107991</t>
  </si>
  <si>
    <t>Elaboración de extractos, jarabes y concentrados</t>
  </si>
  <si>
    <t>107992</t>
  </si>
  <si>
    <t>Elaboración de vinagres</t>
  </si>
  <si>
    <t>107999</t>
  </si>
  <si>
    <t>Elaboración de productos alimenticios n.c.p.</t>
  </si>
  <si>
    <t>108000</t>
  </si>
  <si>
    <t>Elaboración de alimentos preparados para animales</t>
  </si>
  <si>
    <t>109000</t>
  </si>
  <si>
    <t>Servicios industriales para la elaboración de alimentos y bebidas</t>
  </si>
  <si>
    <t>110100</t>
  </si>
  <si>
    <t>Destilación, rectificación y mezcla de bebidas espiritosas</t>
  </si>
  <si>
    <t>110211</t>
  </si>
  <si>
    <t>Elaboración de mosto</t>
  </si>
  <si>
    <t>110212</t>
  </si>
  <si>
    <t>Elaboración de vinos</t>
  </si>
  <si>
    <t>110290</t>
  </si>
  <si>
    <t>Elaboración de sidra y otras bebidas alcohólicas fermentadas</t>
  </si>
  <si>
    <t>110300</t>
  </si>
  <si>
    <t>Elaboración de cerveza, bebidas malteadas y malta</t>
  </si>
  <si>
    <t>110411</t>
  </si>
  <si>
    <t>Embotellado de aguas naturales y minerales</t>
  </si>
  <si>
    <t>110412</t>
  </si>
  <si>
    <t>Fabricación de sodas</t>
  </si>
  <si>
    <t>110420</t>
  </si>
  <si>
    <t>Elaboración de bebidas gaseosas, excepto soda</t>
  </si>
  <si>
    <t>110491</t>
  </si>
  <si>
    <t>Elaboración de hielo</t>
  </si>
  <si>
    <t>110492</t>
  </si>
  <si>
    <t>Elaboración de bebidas no alcohólicas n.c.p.</t>
  </si>
  <si>
    <t>120010</t>
  </si>
  <si>
    <t>Preparación de hojas de tabaco</t>
  </si>
  <si>
    <t>120091</t>
  </si>
  <si>
    <t>Elaboración de cigarrillos</t>
  </si>
  <si>
    <t>120099</t>
  </si>
  <si>
    <t>Elaboración de productos de tabaco n.c.p.</t>
  </si>
  <si>
    <t>131110</t>
  </si>
  <si>
    <t>Preparación de fibras textiles vegetales; desmotado de algodón</t>
  </si>
  <si>
    <t>131120</t>
  </si>
  <si>
    <t>Preparación de fibras animales de uso textil</t>
  </si>
  <si>
    <t>131131</t>
  </si>
  <si>
    <t>Fabricación de hilados textiles de lana, pelos y sus mezclas</t>
  </si>
  <si>
    <t>131132</t>
  </si>
  <si>
    <t>Fabricación de hilados textiles de algodón y sus mezclas</t>
  </si>
  <si>
    <t>131139</t>
  </si>
  <si>
    <t>Fabricación de hilados textiles n.c.p., excepto de lana y de algodón</t>
  </si>
  <si>
    <t>131201</t>
  </si>
  <si>
    <t>Fabricación de tejidos (telas) planos de lana y sus mezclas, incluye hilanderías y tejedurías integradas</t>
  </si>
  <si>
    <t>131202</t>
  </si>
  <si>
    <t>Fabricación de tejidos (telas) planos de algodón y sus mezclas, incluye hilanderías y tejedurías integradas</t>
  </si>
  <si>
    <t>131209</t>
  </si>
  <si>
    <t>Fabricación de tejidos (telas) planos de fibras textiles n.c.p., incluye hilanderías y tejedurías integradas</t>
  </si>
  <si>
    <t>131300</t>
  </si>
  <si>
    <t>Acabado de productos textiles</t>
  </si>
  <si>
    <t>139100</t>
  </si>
  <si>
    <t>Fabricación de tejidos de punto</t>
  </si>
  <si>
    <t>139201</t>
  </si>
  <si>
    <t>Fabricación de frazadas, mantas, ponchos, colchas, cobertores, etc.</t>
  </si>
  <si>
    <t>139202</t>
  </si>
  <si>
    <t>Fabricación de ropa de cama y mantelería</t>
  </si>
  <si>
    <t>139203</t>
  </si>
  <si>
    <t>Fabricación de artículos de lona y sucedáneos de lona</t>
  </si>
  <si>
    <t>139204</t>
  </si>
  <si>
    <t>Fabricación de bolsas de materiales textiles para productos a granel</t>
  </si>
  <si>
    <t>139209</t>
  </si>
  <si>
    <t>Fabricación de artículos confeccionados de materiales textiles n.c.p., excepto prendas de vestir</t>
  </si>
  <si>
    <t>139300</t>
  </si>
  <si>
    <t>Fabricación de tapices y alfombras</t>
  </si>
  <si>
    <t>139400</t>
  </si>
  <si>
    <t>Fabricación de cuerdas, cordeles, bramantes y redes</t>
  </si>
  <si>
    <t>139900</t>
  </si>
  <si>
    <t>Fabricación de productos textiles n.c.p.</t>
  </si>
  <si>
    <t>141110</t>
  </si>
  <si>
    <t>Confección de ropa interior, prendas para dormir y para la playa</t>
  </si>
  <si>
    <t>141120</t>
  </si>
  <si>
    <t>Confección de ropa de trabajo, uniformes y guardapolvos</t>
  </si>
  <si>
    <t>141130</t>
  </si>
  <si>
    <t>Confección de prendas de vestir para bebés y niños</t>
  </si>
  <si>
    <t>141140</t>
  </si>
  <si>
    <t>Confección de prendas deportivas</t>
  </si>
  <si>
    <t>141191</t>
  </si>
  <si>
    <t>Fabricación de accesorios de vestir excepto de cuero</t>
  </si>
  <si>
    <t>141199</t>
  </si>
  <si>
    <t>Confección de prendas de vestir n.c.p., excepto prendas de piel, cuero y de punto</t>
  </si>
  <si>
    <t>141201</t>
  </si>
  <si>
    <t>Fabricación de accesorios de vestir de cuero</t>
  </si>
  <si>
    <t>141202</t>
  </si>
  <si>
    <t>Confección de prendas de vestir de cuero</t>
  </si>
  <si>
    <t>142000</t>
  </si>
  <si>
    <t>Terminación y teñido de pieles; fabricación de artículos de piel</t>
  </si>
  <si>
    <t>143010</t>
  </si>
  <si>
    <t>Fabricación de medias</t>
  </si>
  <si>
    <t>143020</t>
  </si>
  <si>
    <t>Fabricación de prendas de vestir y artículos similares de punto</t>
  </si>
  <si>
    <t>149000</t>
  </si>
  <si>
    <t>Servicios industriales para la industria confeccionista</t>
  </si>
  <si>
    <t>151100</t>
  </si>
  <si>
    <t>Curtido y terminación de cueros</t>
  </si>
  <si>
    <t>151200</t>
  </si>
  <si>
    <t>Fabricación de maletas, bolsos de mano y similares, artículos de talabartería y artículos de cuero n.c.p.</t>
  </si>
  <si>
    <t>152011</t>
  </si>
  <si>
    <t>Fabricación de calzado de cuero, excepto calzado deportivo y ortopédico</t>
  </si>
  <si>
    <t>152021</t>
  </si>
  <si>
    <t>Fabricación de calzado de materiales n.c.p., excepto calzado deportivo y ortopédico</t>
  </si>
  <si>
    <t>152031</t>
  </si>
  <si>
    <t>Fabricación de calzado deportivo</t>
  </si>
  <si>
    <t>152040</t>
  </si>
  <si>
    <t>Fabricación de partes de calzado</t>
  </si>
  <si>
    <t>161001</t>
  </si>
  <si>
    <t>Aserrado y cepillado de madera nativa</t>
  </si>
  <si>
    <t>161002</t>
  </si>
  <si>
    <t>Aserrado y cepillado de madera implantada</t>
  </si>
  <si>
    <t>162100</t>
  </si>
  <si>
    <t>Fabricación de hojas de madera para enchapado; fabricación de tableros contrachapados; tableros laminados; tableros de partículas y tableros y paneles n.c.p.</t>
  </si>
  <si>
    <t>162201</t>
  </si>
  <si>
    <t>Fabricación de aberturas y estructuras de madera para la construcción</t>
  </si>
  <si>
    <t>162202</t>
  </si>
  <si>
    <t>Fabricación de viviendas prefabricadas de madera</t>
  </si>
  <si>
    <t>162300</t>
  </si>
  <si>
    <t>Fabricación de recipientes de madera</t>
  </si>
  <si>
    <t>162901</t>
  </si>
  <si>
    <t>Fabricación de ataúdes</t>
  </si>
  <si>
    <t>162902</t>
  </si>
  <si>
    <t>Fabricación de artículos de madera en tornerías</t>
  </si>
  <si>
    <t>162903</t>
  </si>
  <si>
    <t>Fabricación de productos de corcho</t>
  </si>
  <si>
    <t>162909</t>
  </si>
  <si>
    <t>Fabricación de productos de madera n.c.p; fabricación de artículos de paja y materiales trenzables</t>
  </si>
  <si>
    <t>170101</t>
  </si>
  <si>
    <t>Fabricación de pasta de madera</t>
  </si>
  <si>
    <t>170102</t>
  </si>
  <si>
    <t>Fabricación de papel y cartón excepto envases</t>
  </si>
  <si>
    <t>170201</t>
  </si>
  <si>
    <t>Fabricación de papel ondulado y envases de papel</t>
  </si>
  <si>
    <t>170202</t>
  </si>
  <si>
    <t>Fabricación de cartón ondulado y envases de cartón</t>
  </si>
  <si>
    <t>170910</t>
  </si>
  <si>
    <t>Fabricación de artículos de papel y cartón de uso doméstico e higiénico sanitario</t>
  </si>
  <si>
    <t>170990</t>
  </si>
  <si>
    <t>Fabricación de artículos de papel y cartón n.c.p.</t>
  </si>
  <si>
    <t>181101</t>
  </si>
  <si>
    <t>Impresión de diarios y revistas</t>
  </si>
  <si>
    <t>181109</t>
  </si>
  <si>
    <t>Impresión n.c.p., excepto de diarios y revistas</t>
  </si>
  <si>
    <t>181200</t>
  </si>
  <si>
    <t>Servicios relacionados con la impresión</t>
  </si>
  <si>
    <t>182000</t>
  </si>
  <si>
    <t>Reproducción de grabaciones</t>
  </si>
  <si>
    <t>191000</t>
  </si>
  <si>
    <t>Fabricación de productos de hornos de "coque"</t>
  </si>
  <si>
    <t>192000</t>
  </si>
  <si>
    <t>Fabricación de productos de la refinación del petróleo</t>
  </si>
  <si>
    <t xml:space="preserve">201 </t>
  </si>
  <si>
    <t>Fabricación de sustancias químicas básicas</t>
  </si>
  <si>
    <t>201110</t>
  </si>
  <si>
    <t>Fabricación de gases industriales y medicinales comprimidos o licuados</t>
  </si>
  <si>
    <t>201120</t>
  </si>
  <si>
    <t>Fabricación de curtientes naturales y sintéticos</t>
  </si>
  <si>
    <t>201130</t>
  </si>
  <si>
    <t>Fabricación de materias colorantes básicas, excepto pigmentos preparados</t>
  </si>
  <si>
    <t>201140</t>
  </si>
  <si>
    <t>Fabricación de combustible nuclear, sustancias y materiales radiactivos</t>
  </si>
  <si>
    <t>201180</t>
  </si>
  <si>
    <t>Fabricación de materias químicas inorgánicas básicas n.c.p.</t>
  </si>
  <si>
    <t>201190</t>
  </si>
  <si>
    <t>Fabricación de materias químicas orgánicas básicas n.c.p.</t>
  </si>
  <si>
    <t>201210</t>
  </si>
  <si>
    <t>Fabricación de alcohol</t>
  </si>
  <si>
    <t>201220</t>
  </si>
  <si>
    <t>Fabricación de biocombustibles excepto alcohol</t>
  </si>
  <si>
    <t>201300</t>
  </si>
  <si>
    <t>Fabricación de abonos y compuestos de nitrógeno</t>
  </si>
  <si>
    <t>201401</t>
  </si>
  <si>
    <t>Fabricación de resinas y cauchos sintéticos</t>
  </si>
  <si>
    <t>201409</t>
  </si>
  <si>
    <t>Fabricación de materias plásticas en formas primarias n.c.p.</t>
  </si>
  <si>
    <t>202101</t>
  </si>
  <si>
    <t>Fabricación de insecticidas, plaguicidas y productos químicos de uso agropecuario</t>
  </si>
  <si>
    <t>202200</t>
  </si>
  <si>
    <t>Fabricación de pinturas, barnices y productos de revestimiento similares, tintas de imprenta y masillas</t>
  </si>
  <si>
    <t>202311</t>
  </si>
  <si>
    <t>Fabricación de preparados para limpieza, pulido y saneamiento</t>
  </si>
  <si>
    <t>202312</t>
  </si>
  <si>
    <t>Fabricación de jabones y detergentes</t>
  </si>
  <si>
    <t>202320</t>
  </si>
  <si>
    <t>Fabricación de cosméticos, perfumes y productos de higiene y tocador</t>
  </si>
  <si>
    <t>202906</t>
  </si>
  <si>
    <t>Fabricación de explosivos y productos de pirotecnia</t>
  </si>
  <si>
    <t>202907</t>
  </si>
  <si>
    <t>Fabricación de colas, adhesivos, aprestos y cementos excepto los odontológicos obtenidos de sustancias minerales y vegetales</t>
  </si>
  <si>
    <t>202908</t>
  </si>
  <si>
    <t>Fabricación de productos químicos n.c.p.</t>
  </si>
  <si>
    <t>203000</t>
  </si>
  <si>
    <t>Fabricación de fibras manufacturadas</t>
  </si>
  <si>
    <t>204000</t>
  </si>
  <si>
    <t>Servicios industriales para la fabricación de sustancias y productos químicos</t>
  </si>
  <si>
    <t>210010</t>
  </si>
  <si>
    <t>Fabricación de medicamentos de uso humano y productos farmacéuticos</t>
  </si>
  <si>
    <t>210020</t>
  </si>
  <si>
    <t>Fabricación de medicamentos de uso veterinario</t>
  </si>
  <si>
    <t>210030</t>
  </si>
  <si>
    <t>Fabricación de sustancias químicas para la elaboración de medicamentos</t>
  </si>
  <si>
    <t>210090</t>
  </si>
  <si>
    <t>Fabricación de productos de laboratorio y productos botánicos de uso farmaceútico n.c.p.</t>
  </si>
  <si>
    <t>221110</t>
  </si>
  <si>
    <t>Fabricación de cubiertas y cámaras</t>
  </si>
  <si>
    <t>221120</t>
  </si>
  <si>
    <t>Recauchutado y renovación de cubiertas</t>
  </si>
  <si>
    <t>221901</t>
  </si>
  <si>
    <t>Fabricación de autopartes de caucho excepto cámaras y cubiertas</t>
  </si>
  <si>
    <t>221909</t>
  </si>
  <si>
    <t>Fabricación de productos de caucho n.c.p.</t>
  </si>
  <si>
    <t>222010</t>
  </si>
  <si>
    <t>Fabricación de envases plásticos</t>
  </si>
  <si>
    <t>222090</t>
  </si>
  <si>
    <t>Fabricación de productos plásticos en formas básicas y artículos de plástico n.c.p., excepto muebles</t>
  </si>
  <si>
    <t>231010</t>
  </si>
  <si>
    <t>Fabricación de envases de vidrio</t>
  </si>
  <si>
    <t>231020</t>
  </si>
  <si>
    <t>Fabricación y elaboración de vidrio plano</t>
  </si>
  <si>
    <t>231090</t>
  </si>
  <si>
    <t>Fabricación de productos de vidrio n.c.p.</t>
  </si>
  <si>
    <t>239100</t>
  </si>
  <si>
    <t>Fabricación de productos de cerámica refractaria</t>
  </si>
  <si>
    <t>239201</t>
  </si>
  <si>
    <t>Fabricación de ladrillos</t>
  </si>
  <si>
    <t>239202</t>
  </si>
  <si>
    <t>Fabricación de revestimientos cerámicos</t>
  </si>
  <si>
    <t>239209</t>
  </si>
  <si>
    <t>Fabricación de productos de arcilla y cerámica no refractaria para uso estructural n.c.p.</t>
  </si>
  <si>
    <t>239310</t>
  </si>
  <si>
    <t>Fabricación de artículos sanitarios de cerámica</t>
  </si>
  <si>
    <t>239391</t>
  </si>
  <si>
    <t>Fabricación de objetos cerámicos para uso doméstico excepto artefactos sanitarios</t>
  </si>
  <si>
    <t>239399</t>
  </si>
  <si>
    <t>Fabricación de artículos de cerámica no refractaria para uso no estructural n.c.p.</t>
  </si>
  <si>
    <t>239410</t>
  </si>
  <si>
    <t>Elaboración de cemento</t>
  </si>
  <si>
    <t>239421</t>
  </si>
  <si>
    <t>Elaboración de yeso</t>
  </si>
  <si>
    <t>239422</t>
  </si>
  <si>
    <t>Elaboración de cal</t>
  </si>
  <si>
    <t>239510</t>
  </si>
  <si>
    <t>Fabricación de mosaicos</t>
  </si>
  <si>
    <t>239591</t>
  </si>
  <si>
    <t>Elaboración de hormigón</t>
  </si>
  <si>
    <t>239592</t>
  </si>
  <si>
    <t>Fabricación de premoldeadas para la construcción</t>
  </si>
  <si>
    <t>239593</t>
  </si>
  <si>
    <t>Fabricación de artículos de cemento, fibrocemento y yeso excepto hormigón y mosaicos</t>
  </si>
  <si>
    <t>239600</t>
  </si>
  <si>
    <t>Corte, tallado y acabado de la piedra</t>
  </si>
  <si>
    <t>239900</t>
  </si>
  <si>
    <t>Fabricación de productos minerales no metálicos n.c.p.</t>
  </si>
  <si>
    <t>241001</t>
  </si>
  <si>
    <t>Laminación y estirado. Producción de lingotes, planchas o barras fabricadas por operadores independientes</t>
  </si>
  <si>
    <t>241009</t>
  </si>
  <si>
    <t>Fabricación en industrias básicas de productos de hierro y acero n.c.p.</t>
  </si>
  <si>
    <t>242010</t>
  </si>
  <si>
    <t>Elaboración de aluminio primario y semielaborados de aluminio</t>
  </si>
  <si>
    <t>242090</t>
  </si>
  <si>
    <t>Fabricación de productos primarios de metales preciosos y metales no ferrosos n.c.p. y sus semielaborados</t>
  </si>
  <si>
    <t>243100</t>
  </si>
  <si>
    <t>Fundición de hierro y acero</t>
  </si>
  <si>
    <t>243200</t>
  </si>
  <si>
    <t>Fundición de metales no ferrosos</t>
  </si>
  <si>
    <t>251101</t>
  </si>
  <si>
    <t>Fabricación de carpintería metálica</t>
  </si>
  <si>
    <t>251102</t>
  </si>
  <si>
    <t>Fabricación de productos metálicos para uso estructural</t>
  </si>
  <si>
    <t>251200</t>
  </si>
  <si>
    <t>Fabricación de tanques, depósitos y recipientes de metal</t>
  </si>
  <si>
    <t>251300</t>
  </si>
  <si>
    <t>Fabricación de generadores de vapor</t>
  </si>
  <si>
    <t>252000</t>
  </si>
  <si>
    <t>Fabricación de armas y municiones</t>
  </si>
  <si>
    <t>259100</t>
  </si>
  <si>
    <t>Forjado, prensado, estampado y laminado de metales; pulvimetalurgia</t>
  </si>
  <si>
    <t>259200</t>
  </si>
  <si>
    <t>Tratamiento y revestimiento de metales y trabajos de metales en general</t>
  </si>
  <si>
    <t>259301</t>
  </si>
  <si>
    <t>Fabricación de herramientas manuales y sus accesorios</t>
  </si>
  <si>
    <t>259302</t>
  </si>
  <si>
    <t>Fabricación de artículos de cuchillería y utensillos de mesa y de cocina</t>
  </si>
  <si>
    <t>259309</t>
  </si>
  <si>
    <t>Fabricación de cerraduras, herrajes y artículos de ferretería n.c.p.</t>
  </si>
  <si>
    <t>259910</t>
  </si>
  <si>
    <t>Fabricación de envases metálicos</t>
  </si>
  <si>
    <t>259991</t>
  </si>
  <si>
    <t>Fabricación de tejidos de alambre</t>
  </si>
  <si>
    <t>259992</t>
  </si>
  <si>
    <t>Fabricación de cajas de seguridad</t>
  </si>
  <si>
    <t>259993</t>
  </si>
  <si>
    <t>Fabricación de productos metálicos de tornería y/o matricería</t>
  </si>
  <si>
    <t>259999</t>
  </si>
  <si>
    <t>Fabricación de productos elaborados de metal n.c.p.</t>
  </si>
  <si>
    <t>261000</t>
  </si>
  <si>
    <t>Fabricación de componentes electrónicos</t>
  </si>
  <si>
    <t>262000</t>
  </si>
  <si>
    <t>Fabrica ción de equipos y productos informáticos</t>
  </si>
  <si>
    <t>263000</t>
  </si>
  <si>
    <t>Fabricación de equipos de comunicaciones y transmisores de radio y televisión</t>
  </si>
  <si>
    <t>264000</t>
  </si>
  <si>
    <t>Fabricación de receptores de radio y televisión, aparatos de grabación y reproducción de sonido y video, y productos conexos</t>
  </si>
  <si>
    <t>265101</t>
  </si>
  <si>
    <t>Fabricación de instrumentos y aparatos para medir, verificar, ensayar, navegar y otros fines, excepto el equipo de control de procesos industriales</t>
  </si>
  <si>
    <t>265102</t>
  </si>
  <si>
    <t>Fabricación de equipo de control de procesos industriales</t>
  </si>
  <si>
    <t>265200</t>
  </si>
  <si>
    <t>Fabricación de relojes</t>
  </si>
  <si>
    <t>266010</t>
  </si>
  <si>
    <t>Fabricación de equipo médico y quirúrgico y de aparatos ortopédicos principalmente electrónicos y/o eléctricos</t>
  </si>
  <si>
    <t>266090</t>
  </si>
  <si>
    <t>Fabricación de equipo médico y quirúrgico y de aparatos ortopédicos n.c.p.</t>
  </si>
  <si>
    <t>267001</t>
  </si>
  <si>
    <t>Fabricación de equipamiento e instrumentos ópticos y sus accesorios</t>
  </si>
  <si>
    <t>267002</t>
  </si>
  <si>
    <t>Fabricación de aparatos y accesorios para fotografía excepto películas, placas y papeles sensibles</t>
  </si>
  <si>
    <t>268000</t>
  </si>
  <si>
    <t>Fabricación de soportes ópticos y magnéticos</t>
  </si>
  <si>
    <t>271010</t>
  </si>
  <si>
    <t>Fabricación de motores, generadores y transformadores eléctricos</t>
  </si>
  <si>
    <t>271020</t>
  </si>
  <si>
    <t>Fabricación de aparatos de distribución y control de la energía eléctrica</t>
  </si>
  <si>
    <t>272000</t>
  </si>
  <si>
    <t>Fabricación de acumuladores, pilas y baterías primarias</t>
  </si>
  <si>
    <t>273110</t>
  </si>
  <si>
    <t>Fabricación de cables de fibra óptica</t>
  </si>
  <si>
    <t>273190</t>
  </si>
  <si>
    <t>Fabricación de hilos y cables aislados n.c.p.</t>
  </si>
  <si>
    <t>274000</t>
  </si>
  <si>
    <t>Fabricación de lámparas eléctricas y equipo de iluminación</t>
  </si>
  <si>
    <t>275010</t>
  </si>
  <si>
    <t>Fabricación de cocinas, calefones, estufas y calefactores no eléctricos</t>
  </si>
  <si>
    <t>275020</t>
  </si>
  <si>
    <t>Fabricación de heladeras, "freezers", lavarropas y secarropas</t>
  </si>
  <si>
    <t>275091</t>
  </si>
  <si>
    <t>Fabricación de ventiladores, extractores de aire, aspiradoras y similares</t>
  </si>
  <si>
    <t>275092</t>
  </si>
  <si>
    <t>Fabricación de planchas, calefactores, hornos eléctricos, tostadoras y otros aparatos generadores de calor</t>
  </si>
  <si>
    <t>275099</t>
  </si>
  <si>
    <t>Fabricación de aparatos de uso doméstico n.c.p.</t>
  </si>
  <si>
    <t>279000</t>
  </si>
  <si>
    <t>Fabricación de equipo eléctrico n.c.p.</t>
  </si>
  <si>
    <t>281100</t>
  </si>
  <si>
    <t>Fabricación de motores y turbinas, excepto motores para aeronaves, vehículos automotores y motocicletas</t>
  </si>
  <si>
    <t>281201</t>
  </si>
  <si>
    <t>Fabricación de bombas</t>
  </si>
  <si>
    <t>281301</t>
  </si>
  <si>
    <t>Fabricación de compresores; grifos y válvulas</t>
  </si>
  <si>
    <t>281400</t>
  </si>
  <si>
    <t>Fabricación de cojinetes; engranajes; trenes de engranaje y piezas de transmisión</t>
  </si>
  <si>
    <t>281500</t>
  </si>
  <si>
    <t>Fabricación de hornos; hogares y quemadores</t>
  </si>
  <si>
    <t>281600</t>
  </si>
  <si>
    <t>Fabricación de maquinaria y equipo de elevación y manipulación</t>
  </si>
  <si>
    <t>281700</t>
  </si>
  <si>
    <t>Fabricación de maquinaria y equipo de oficina, excepto equipo informático</t>
  </si>
  <si>
    <t>281900</t>
  </si>
  <si>
    <t>Fabricación de maquinaria y equipo de uso general n.c.p.</t>
  </si>
  <si>
    <t>282110</t>
  </si>
  <si>
    <t>Fabricación de tractores</t>
  </si>
  <si>
    <t>282120</t>
  </si>
  <si>
    <t>Fabricación de maquinaria y equipo de uso agropecuario y forestal</t>
  </si>
  <si>
    <t>282130</t>
  </si>
  <si>
    <t>Fabricación de implementos de uso agropecuario</t>
  </si>
  <si>
    <t>282200</t>
  </si>
  <si>
    <t>Fabricación de máquinas herramienta</t>
  </si>
  <si>
    <t>282300</t>
  </si>
  <si>
    <t>Fabricación de maquinaria metalúrgica</t>
  </si>
  <si>
    <t>282400</t>
  </si>
  <si>
    <t>Fabricación de maquinaria para la explotación de minas y canteras y para obras de construcción</t>
  </si>
  <si>
    <t>282500</t>
  </si>
  <si>
    <t>Fabricación de maquinaria para la elaboración de alimentos, bebidas y tabaco</t>
  </si>
  <si>
    <t>282600</t>
  </si>
  <si>
    <t>Fabricación de maquinaria para la elaboración de productos textiles, prendas de vestir y cueros</t>
  </si>
  <si>
    <t>282901</t>
  </si>
  <si>
    <t>Fabricación de maquinaria para la industria del papel y las artes gráficas</t>
  </si>
  <si>
    <t>282909</t>
  </si>
  <si>
    <t>Fabricación de maquinaria y equipo de uso especial n.c.p.</t>
  </si>
  <si>
    <t>291000</t>
  </si>
  <si>
    <t>Fabricación de vehículos automotores</t>
  </si>
  <si>
    <t>292000</t>
  </si>
  <si>
    <t>Fabricación de carrocerías para vehículos automotores; fabricación de remolques y semirremolques</t>
  </si>
  <si>
    <t>293011</t>
  </si>
  <si>
    <t>Rectificación de motores</t>
  </si>
  <si>
    <t>293090</t>
  </si>
  <si>
    <t>Fabricación de partes, piezas y accesorios para vehículos automotores y sus motores n.c.p.</t>
  </si>
  <si>
    <t>301100</t>
  </si>
  <si>
    <t>Construcción y reparación de buques</t>
  </si>
  <si>
    <t>301200</t>
  </si>
  <si>
    <t>Construcción y reparación de embarcaciones de recreo y deporte</t>
  </si>
  <si>
    <t>302000</t>
  </si>
  <si>
    <t>Fabricación y reparación de locomotoras y de material rodante para transporte ferroviario</t>
  </si>
  <si>
    <t>303000</t>
  </si>
  <si>
    <t>Fabricación y reparación de aeronaves</t>
  </si>
  <si>
    <t>309100</t>
  </si>
  <si>
    <t>Fabricación de motocicletas</t>
  </si>
  <si>
    <t>309200</t>
  </si>
  <si>
    <t>Fabricación de bicicletas y de sillones de ruedas ortopédicos</t>
  </si>
  <si>
    <t>309900</t>
  </si>
  <si>
    <t>Fabricación de equipo de transporte n.c.p.</t>
  </si>
  <si>
    <t>310010</t>
  </si>
  <si>
    <t>Fabricación de muebles y partes de muebles, principalmente de madera</t>
  </si>
  <si>
    <t>310020</t>
  </si>
  <si>
    <t>Fabrica ción de muebles y partes de muebles, excepto los que son principalmente de madera (metal, plástico, etc.)</t>
  </si>
  <si>
    <t>310030</t>
  </si>
  <si>
    <t>Fabricación de somieres y colchones</t>
  </si>
  <si>
    <t>321011</t>
  </si>
  <si>
    <t>Fabricación de joyas finas y artículos conexos</t>
  </si>
  <si>
    <t>321012</t>
  </si>
  <si>
    <t>Fabricación de objetos de platería</t>
  </si>
  <si>
    <t>321020</t>
  </si>
  <si>
    <t>Fabricación de "bijouterie"</t>
  </si>
  <si>
    <t>322001</t>
  </si>
  <si>
    <t>Fabricación de instrumentos de música</t>
  </si>
  <si>
    <t>323001</t>
  </si>
  <si>
    <t>Fabricación de artículos de deporte</t>
  </si>
  <si>
    <t>324000</t>
  </si>
  <si>
    <t>Fabricación de juegos y juguetes</t>
  </si>
  <si>
    <t>329010</t>
  </si>
  <si>
    <t>Fabricación de lápices, lapiceras, bolígrafos, sellos y artículos similares para oficinas y artistas</t>
  </si>
  <si>
    <t>329020</t>
  </si>
  <si>
    <t>Fabricación de escobas, cepillos y pinceles</t>
  </si>
  <si>
    <t>329030</t>
  </si>
  <si>
    <t>Fabricación de carteles, señales e indicadores -eléctricos o no329040 Fabricación de equipo de protección y seguridad, excepto calzado</t>
  </si>
  <si>
    <t>329090</t>
  </si>
  <si>
    <t>Industrias manufactureras n.c.p.</t>
  </si>
  <si>
    <t>331101</t>
  </si>
  <si>
    <t>Reparación y mantenimiento de productos de metal, excepto maquinaria y equipo</t>
  </si>
  <si>
    <t>331210</t>
  </si>
  <si>
    <t>Reparación y mantenimiento de maquinaria de uso general</t>
  </si>
  <si>
    <t>331220</t>
  </si>
  <si>
    <t>Reparación y mantenimiento de maquinaria y equipo de uso agropecuario y forestal</t>
  </si>
  <si>
    <t>331290</t>
  </si>
  <si>
    <t>Reparación y mantenimiento de maquinaria de uso especial n.c.p.</t>
  </si>
  <si>
    <t>331301</t>
  </si>
  <si>
    <t>Reparación y mantenimiento de instrumentos médicos, ópticos y de precisión; equipo fotográfico, aparatos para medir, ensayar o navegar; relojes, excepto para uso personal o doméstico</t>
  </si>
  <si>
    <t>331400</t>
  </si>
  <si>
    <t>Reparación y mantenimiento de maquinaria y aparatos eléctricos</t>
  </si>
  <si>
    <t>331900</t>
  </si>
  <si>
    <t>Reparación y mantenimiento de máquinas y equipo n.c.p.</t>
  </si>
  <si>
    <t>332000</t>
  </si>
  <si>
    <t>Instalación de maquinaria y equipos industriales</t>
  </si>
  <si>
    <t>351110</t>
  </si>
  <si>
    <t>Generación de energía térmica convencional</t>
  </si>
  <si>
    <t>351120</t>
  </si>
  <si>
    <t>Generación de energía térmica nuclear</t>
  </si>
  <si>
    <t>351130</t>
  </si>
  <si>
    <t>Generación de energía hidráulica</t>
  </si>
  <si>
    <t>351190</t>
  </si>
  <si>
    <t>Generación de energía n.c.p.</t>
  </si>
  <si>
    <t>351201</t>
  </si>
  <si>
    <t>Transporte de energía eléctrica</t>
  </si>
  <si>
    <t>351310</t>
  </si>
  <si>
    <t>Comercio mayorista de energía eléctrica</t>
  </si>
  <si>
    <t>351320</t>
  </si>
  <si>
    <t>Distribución de energía eléctrica</t>
  </si>
  <si>
    <t>352010</t>
  </si>
  <si>
    <t>Fabricación de gas y procesamiento de gas natural</t>
  </si>
  <si>
    <t>352020</t>
  </si>
  <si>
    <t>Distribución de combustibles gaseosos por tuberías</t>
  </si>
  <si>
    <t>353001</t>
  </si>
  <si>
    <t>Suministro de vapor y aire acondicionado</t>
  </si>
  <si>
    <t>360010</t>
  </si>
  <si>
    <t>Captación, depuración y distribución de agua de fuentes subterráneas</t>
  </si>
  <si>
    <t>360020</t>
  </si>
  <si>
    <t>Captación, depuración y distribución de agua de fuentes superficiales</t>
  </si>
  <si>
    <t>370000</t>
  </si>
  <si>
    <t>Servicios de depuración de aguas residuales, alcantarillado y cloacas</t>
  </si>
  <si>
    <t>381100</t>
  </si>
  <si>
    <t>Recolección, transporte, tratamiento y disposición final de residuos no peligrosos</t>
  </si>
  <si>
    <t>381200</t>
  </si>
  <si>
    <t>Recolección, transporte, tratamiento y disposición final de residuos peligrosos</t>
  </si>
  <si>
    <t>382010</t>
  </si>
  <si>
    <t>Recuperación de materiales y desechos metálicos</t>
  </si>
  <si>
    <t>382020</t>
  </si>
  <si>
    <t>Recuperación de materiales y desechos no metálicos</t>
  </si>
  <si>
    <t>390000</t>
  </si>
  <si>
    <t>Descontaminación y otros servicios de gestión de residuos</t>
  </si>
  <si>
    <t>410011</t>
  </si>
  <si>
    <t>Construcción, reforma y reparación de edificios residenciales</t>
  </si>
  <si>
    <t>410021</t>
  </si>
  <si>
    <t>Construcción, reforma y reparación de edificios no residenciales</t>
  </si>
  <si>
    <t>421000</t>
  </si>
  <si>
    <t>Construcción, reforma y reparación de obras de infraestructura para el transporte</t>
  </si>
  <si>
    <t>422100</t>
  </si>
  <si>
    <t>Perforación de pozos de aguacción, reforma y reparación de redes distribución de electricidad, gas, agua, telecomunicaciones y de</t>
  </si>
  <si>
    <t>422200</t>
  </si>
  <si>
    <t>Construotros servicios públicos</t>
  </si>
  <si>
    <t>429010</t>
  </si>
  <si>
    <t>Construcción, reforma y reparación de obras hidráulicas</t>
  </si>
  <si>
    <t>429090</t>
  </si>
  <si>
    <t>Construcción de obras de ingeniería civil n.c.p.</t>
  </si>
  <si>
    <t>431100</t>
  </si>
  <si>
    <t>Demolición y voladura de edificios y de sus partes</t>
  </si>
  <si>
    <t>431210</t>
  </si>
  <si>
    <t>Movimiento de suelos y preparación de terrenos para obras</t>
  </si>
  <si>
    <t>431220</t>
  </si>
  <si>
    <t>Perforación y sondeo, excepto perforación de pozos de petróleo, de gas, de minas e hidráulicos y prospección de yacimientos de petróleo</t>
  </si>
  <si>
    <t>432110</t>
  </si>
  <si>
    <t>Instalación de sistemas de iluminación, control y señalización eléctrica para el transporte</t>
  </si>
  <si>
    <t>432190</t>
  </si>
  <si>
    <t>Instalación, ejecución y mantenimiento de instalaciones eléctricas, electromecánicas y electrónicas n.c.p.</t>
  </si>
  <si>
    <t>432200</t>
  </si>
  <si>
    <t>Instalaciones de gas, agua, sanitarios y de climatización, con sus artefactos conexos</t>
  </si>
  <si>
    <t>432910</t>
  </si>
  <si>
    <t>Instalaciones de ascensores, montacargas y escaleras mecánicas</t>
  </si>
  <si>
    <t>432920</t>
  </si>
  <si>
    <t>Aislamiento térmico, acústico, hídrico y antivibratorio</t>
  </si>
  <si>
    <t>432990</t>
  </si>
  <si>
    <t>Instalaciones para edificios y obras de ingeniería civil n.c.p.</t>
  </si>
  <si>
    <t>433010</t>
  </si>
  <si>
    <t>Instalaciones de carpintería, herrería de obra y artística</t>
  </si>
  <si>
    <t>433020</t>
  </si>
  <si>
    <t>Terminación y revestimiento de paredes y pisos</t>
  </si>
  <si>
    <t>433030</t>
  </si>
  <si>
    <t>Colocación de cristales en obra</t>
  </si>
  <si>
    <t>433040</t>
  </si>
  <si>
    <t>Pintura y trabajos de decoración</t>
  </si>
  <si>
    <t>433090</t>
  </si>
  <si>
    <t>Terminación de edificios n.c.p.</t>
  </si>
  <si>
    <t>439100</t>
  </si>
  <si>
    <t>Alquiler de equipo de construcción o demolición dotado de operarios</t>
  </si>
  <si>
    <t>439910</t>
  </si>
  <si>
    <t>Hincado de pilotes, cimentación y otros trabajos de hormigón armado</t>
  </si>
  <si>
    <t>439990</t>
  </si>
  <si>
    <t>Actividades especializadas de construcción n.c.p.</t>
  </si>
  <si>
    <t>451110</t>
  </si>
  <si>
    <t>Venta de autos, camionetas y utilitarios nuevos</t>
  </si>
  <si>
    <t>451190</t>
  </si>
  <si>
    <t>Venta de vehículos automotores nuevos n.c.p.</t>
  </si>
  <si>
    <t>451210</t>
  </si>
  <si>
    <t>Venta de autos, camionetas y utilitarios, usados</t>
  </si>
  <si>
    <t>451290</t>
  </si>
  <si>
    <t>Venta de vehículos automotores usados n.c.p.</t>
  </si>
  <si>
    <t>452101</t>
  </si>
  <si>
    <t>Lavado automático y manual de vehículos automotores</t>
  </si>
  <si>
    <t>452210</t>
  </si>
  <si>
    <t>Reparación de cámaras y cubiertas</t>
  </si>
  <si>
    <t>452220</t>
  </si>
  <si>
    <t>Reparación de amortiguadores, alineación de dirección y balanceo de ruedas</t>
  </si>
  <si>
    <t>452300</t>
  </si>
  <si>
    <t>Instalación y reparación de parabrisas, lunetas y ventanillas, cerraduras no eléctricas y grabado de cristales</t>
  </si>
  <si>
    <t>452401</t>
  </si>
  <si>
    <t>Reparaciones eléctricas del tablero e instrumental; reparación y recarga de baterías; instalación de alarmas, radios, sistemas de climatización</t>
  </si>
  <si>
    <t>452500</t>
  </si>
  <si>
    <t>Tapizado y retapizado de automotores</t>
  </si>
  <si>
    <t>452600</t>
  </si>
  <si>
    <t>Reparación y pintura de carrocerías; colocación y reparación de guardabarros y protecciones exteriores</t>
  </si>
  <si>
    <t>452700</t>
  </si>
  <si>
    <t>Instalación y reparación de caños de escape y radiadores</t>
  </si>
  <si>
    <t>452800</t>
  </si>
  <si>
    <t>Mantenimiento y reparación de frenos y embragues</t>
  </si>
  <si>
    <t>452910</t>
  </si>
  <si>
    <t>Instalación y reparación de equipos de GNC</t>
  </si>
  <si>
    <t>452990</t>
  </si>
  <si>
    <t>Mantenimiento y reparación del motor n.c.p.; mecánica integral</t>
  </si>
  <si>
    <t>453100</t>
  </si>
  <si>
    <t>Venta al por mayor de partes, piezas y accesorios de vehículos automotores</t>
  </si>
  <si>
    <t>453210</t>
  </si>
  <si>
    <t>Venta al por menor de cámaras y cubiertas</t>
  </si>
  <si>
    <t>453220</t>
  </si>
  <si>
    <t>Venta al por menor de baterías</t>
  </si>
  <si>
    <t>453291</t>
  </si>
  <si>
    <t>Venta al por menor de partes, piezas y accesorios nuevos n.c.p.</t>
  </si>
  <si>
    <t>453292</t>
  </si>
  <si>
    <t>Venta al por menor de partes, piezas y accesorios usados n.c.p.</t>
  </si>
  <si>
    <t>454010</t>
  </si>
  <si>
    <t>Venta de motocicletas y de sus partes, piezas y accesorios</t>
  </si>
  <si>
    <t>454020</t>
  </si>
  <si>
    <t>Mantenimiento y reparación de motocicletas</t>
  </si>
  <si>
    <t>461011</t>
  </si>
  <si>
    <t>Venta al por mayor en comisión o consignación de cereales (incluye arroz), oleaginosas y forrajeras excepto semillas</t>
  </si>
  <si>
    <t>461012</t>
  </si>
  <si>
    <t>Venta al por mayor en comisión o consignación de semillas</t>
  </si>
  <si>
    <t>461013</t>
  </si>
  <si>
    <t>Venta al por mayor en comisión o consignación de frutas</t>
  </si>
  <si>
    <t>461014</t>
  </si>
  <si>
    <t>Acopio y acondicionamiento en comisión o consignación de cereales (incluye arroz), oleaginosas y forrajeras excepto semillas</t>
  </si>
  <si>
    <t>461019</t>
  </si>
  <si>
    <t>Venta al por mayor en comisión o consignación de productos agrícolas n.c.p.</t>
  </si>
  <si>
    <t>461021</t>
  </si>
  <si>
    <t>Venta al por mayor en comisión o consignación de ganado bovino en pie</t>
  </si>
  <si>
    <t>461022</t>
  </si>
  <si>
    <t>Venta al por mayor en comisión o consignación de ganado en pie excepto bovino</t>
  </si>
  <si>
    <t>461029</t>
  </si>
  <si>
    <t>Venta al por mayor en comisión o consignación de productos pecuarios n.c.p.</t>
  </si>
  <si>
    <t>461031</t>
  </si>
  <si>
    <t xml:space="preserve">Operaciones de intermediación de carne -consignatario directo </t>
  </si>
  <si>
    <t xml:space="preserve">461032 </t>
  </si>
  <si>
    <t>Operaciones de intermediación de carne excepto consignatario directo</t>
  </si>
  <si>
    <t>461039</t>
  </si>
  <si>
    <t>Venta al por mayor en comisión o consignación de alimentos, bebidas y tabaco n.c.p.</t>
  </si>
  <si>
    <t>461040</t>
  </si>
  <si>
    <t>Venta al por mayor en comisión o consignación de combustibles</t>
  </si>
  <si>
    <t>461091</t>
  </si>
  <si>
    <t>Venta al por mayor en comisión o consignación de productos textiles, prendas de vestir, calzado excepto el ortopédico, artículos de marroquinería, paraguas y similares y productos de cuero n.c.p.</t>
  </si>
  <si>
    <t>461092</t>
  </si>
  <si>
    <t>Venta al por mayor en comisión o consignación de madera y materiales para la construcción</t>
  </si>
  <si>
    <t>461093</t>
  </si>
  <si>
    <t>Venta al por mayor en comisión o consignación de minerales, metales y productos químicos industriales</t>
  </si>
  <si>
    <t>461094</t>
  </si>
  <si>
    <t>Venta al por mayor en comisión o consignación de maquinaria, equipo profesional industrial y comercial, embarcaciones y aeronaves</t>
  </si>
  <si>
    <t>461095</t>
  </si>
  <si>
    <t>Venta al por mayor en comisión o consignación de papel, cartón, libros, revistas, diarios, materiales de embalaje y artículos de librería</t>
  </si>
  <si>
    <t>461099</t>
  </si>
  <si>
    <t>Venta al por mayor en comisión o consignación de mercaderías n.c.p.</t>
  </si>
  <si>
    <t>462110</t>
  </si>
  <si>
    <t>Acopio de algodón</t>
  </si>
  <si>
    <t>462120</t>
  </si>
  <si>
    <t>Venta al por mayor de semillas y granos para forrajes</t>
  </si>
  <si>
    <t>462131</t>
  </si>
  <si>
    <t>Venta al por mayor de cereales (incluye arroz), oleaginosas y forrajeras excepto semillas</t>
  </si>
  <si>
    <t>462132</t>
  </si>
  <si>
    <t>Acopio y acondicionamiento de cereales y semillas, excepto de algodón y semillas y granos para forrajes</t>
  </si>
  <si>
    <t>462190</t>
  </si>
  <si>
    <t>Venta al por mayor de materias primas agrícolas y de la silvicultura n.c.p.</t>
  </si>
  <si>
    <t>462201</t>
  </si>
  <si>
    <t>Venta al por mayor de lanas, cueros en bruto y productos afines</t>
  </si>
  <si>
    <t>462209</t>
  </si>
  <si>
    <t>Venta al por mayor de materias primas pecuarias n.c.p. incluso animales vivos</t>
  </si>
  <si>
    <t>463111</t>
  </si>
  <si>
    <t>Venta al por mayor de productos lácteos</t>
  </si>
  <si>
    <t>463112</t>
  </si>
  <si>
    <t>Venta al por mayor de fiambres y quesos</t>
  </si>
  <si>
    <t>463121</t>
  </si>
  <si>
    <t>Venta al por mayor de carnes rojas y derivados</t>
  </si>
  <si>
    <t>463129</t>
  </si>
  <si>
    <t>Venta al por mayor de aves, huevos y productos de granja y de la caza n.c.p.</t>
  </si>
  <si>
    <t>463130</t>
  </si>
  <si>
    <t>Venta al por mayor de pescado</t>
  </si>
  <si>
    <t>463140</t>
  </si>
  <si>
    <t>Venta al por mayor y empaque de frutas, de legumbres y hortalizas frescas</t>
  </si>
  <si>
    <t>463151</t>
  </si>
  <si>
    <t>Venta al por mayor de pan, productos de confitería y pastas frescas</t>
  </si>
  <si>
    <t>463152</t>
  </si>
  <si>
    <t>Venta al por mayor de azúcar</t>
  </si>
  <si>
    <t>463153</t>
  </si>
  <si>
    <t>Venta al por mayor de aceites y grasas</t>
  </si>
  <si>
    <t>463154</t>
  </si>
  <si>
    <t>Venta al por mayor de café, té, yerba mate y otras infusiones y especias y condimentos</t>
  </si>
  <si>
    <t>463159</t>
  </si>
  <si>
    <t>Venta al por mayor de productos y subproductos de molinería n.c.p.</t>
  </si>
  <si>
    <t>463160</t>
  </si>
  <si>
    <t>Venta al por mayor de chocolates, golosinas y productos para kioscos y polirrubros n.c.p., excepto cigarrillos</t>
  </si>
  <si>
    <t>463170</t>
  </si>
  <si>
    <t>Venta al por mayor de alimentos balanceados para animales</t>
  </si>
  <si>
    <t>463180</t>
  </si>
  <si>
    <t>Venta al por mayor en supermercados mayoristas de alimentos</t>
  </si>
  <si>
    <t>463191</t>
  </si>
  <si>
    <t>Venta al por mayor de frutas, legumbres y cereales secos y en conserva</t>
  </si>
  <si>
    <t>463199</t>
  </si>
  <si>
    <t>Venta al por mayor de productos alimenticios n.c.p.</t>
  </si>
  <si>
    <t>463211</t>
  </si>
  <si>
    <t>Venta al por mayor de vino</t>
  </si>
  <si>
    <t>463212</t>
  </si>
  <si>
    <t>Venta al por mayor de bebidas espiritosas</t>
  </si>
  <si>
    <t>463219</t>
  </si>
  <si>
    <t>Venta al por mayor de bebidas alcohólicas n.c.p.</t>
  </si>
  <si>
    <t>463220</t>
  </si>
  <si>
    <t>Venta al por mayor de bebidas no alcohólicas</t>
  </si>
  <si>
    <t>463300</t>
  </si>
  <si>
    <t>Venta al por mayor de cigarrillos y productos de tabaco</t>
  </si>
  <si>
    <t>464 Ven</t>
  </si>
  <si>
    <t>ta al por mayor de artículos de uso doméstico y/o personal</t>
  </si>
  <si>
    <t>464111</t>
  </si>
  <si>
    <t>Venta al por mayor de tejidos (telas)</t>
  </si>
  <si>
    <t>464112</t>
  </si>
  <si>
    <t>Venta al por mayor de artículos de mercería</t>
  </si>
  <si>
    <t>464113</t>
  </si>
  <si>
    <t>Venta al por mayor de mantelería, ropa de cama y artículos textiles para el hogar</t>
  </si>
  <si>
    <t>464114</t>
  </si>
  <si>
    <t>Venta al por mayor de tapices y alfombras de materiales textiles</t>
  </si>
  <si>
    <t>464119</t>
  </si>
  <si>
    <t>Venta al por mayor de productos textiles n.c.p.</t>
  </si>
  <si>
    <t>464121</t>
  </si>
  <si>
    <t>Venta al por mayor de prendas de vestir de cuero</t>
  </si>
  <si>
    <t>464122</t>
  </si>
  <si>
    <t>Venta al por mayor de medias y prendas de punto</t>
  </si>
  <si>
    <t>464129</t>
  </si>
  <si>
    <t>Venta al por mayor de prendas y accesorios de vestir n.c.p., excepto uniformes y ropa de trabajo</t>
  </si>
  <si>
    <t>464130</t>
  </si>
  <si>
    <t>Venta al por mayor de calzado excepto el ortopédico</t>
  </si>
  <si>
    <t>464142</t>
  </si>
  <si>
    <t>Venta al por mayor de suelas y afines</t>
  </si>
  <si>
    <t>464149</t>
  </si>
  <si>
    <t>Venta al por mayor de artículos de marroquinería, paraguas y productos similares n.c.p.</t>
  </si>
  <si>
    <t>464211</t>
  </si>
  <si>
    <t>Venta al por mayor de libros y publicaciones</t>
  </si>
  <si>
    <t>464212</t>
  </si>
  <si>
    <t>Venta al por mayor de diarios y revistas</t>
  </si>
  <si>
    <t>464221</t>
  </si>
  <si>
    <t>Venta al por mayor de papel y productos de papel y cartón excepto envases</t>
  </si>
  <si>
    <t>464222</t>
  </si>
  <si>
    <t>Venta al por mayor de envases de papel y cartón</t>
  </si>
  <si>
    <t>464223</t>
  </si>
  <si>
    <t>Venta al por mayor de artículos de librería y papelería</t>
  </si>
  <si>
    <t>464310</t>
  </si>
  <si>
    <t>Venta al por mayor de productos farmacéuticos</t>
  </si>
  <si>
    <t>464320</t>
  </si>
  <si>
    <t>Venta al por mayor de productos cosméticos, de tocador y de perfumería</t>
  </si>
  <si>
    <t>464330</t>
  </si>
  <si>
    <t>Venta al por mayor de instrumental médico y odontológico y artículos ortopédicos</t>
  </si>
  <si>
    <t>464340</t>
  </si>
  <si>
    <t>Venta al por mayor de productos veterinarios</t>
  </si>
  <si>
    <t>464410</t>
  </si>
  <si>
    <t>Venta al por mayor de artículos de óptica y de fotografía</t>
  </si>
  <si>
    <t>464420</t>
  </si>
  <si>
    <t>Venta al por mayor de artículos de relojería, joyería y fantasías</t>
  </si>
  <si>
    <t>464501</t>
  </si>
  <si>
    <t>Venta al por mayor de electrodomésticos y artefactos para el hogar excepto equipos de audio y video</t>
  </si>
  <si>
    <t>464502</t>
  </si>
  <si>
    <t>Venta al por mayor de equipos de audio, video y televisión</t>
  </si>
  <si>
    <t>464610</t>
  </si>
  <si>
    <t>Venta al por mayor de muebles excepto de oficina; artículos de mimbre y corcho; colchones y somieres</t>
  </si>
  <si>
    <t>464620</t>
  </si>
  <si>
    <t>Venta al por mayor de artículos de iluminación</t>
  </si>
  <si>
    <t>464631</t>
  </si>
  <si>
    <t>Venta al por mayor de artículos de vidrio</t>
  </si>
  <si>
    <t>464632</t>
  </si>
  <si>
    <t>Venta al por mayor de artículos de bazar y menaje excepto de vidrio</t>
  </si>
  <si>
    <t>464910</t>
  </si>
  <si>
    <t>Venta al por mayor de CD's y DVD's de audio y video grabados.</t>
  </si>
  <si>
    <t>464920</t>
  </si>
  <si>
    <t>Venta al por mayor de materiales y productos de limpieza</t>
  </si>
  <si>
    <t>464930</t>
  </si>
  <si>
    <t>Venta al por mayor de juguetes</t>
  </si>
  <si>
    <t>464940</t>
  </si>
  <si>
    <t>Venta al por mayor de bicicletas y rodados similares</t>
  </si>
  <si>
    <t>464950</t>
  </si>
  <si>
    <t>Venta al por mayor de artículos de esparcimiento y deportes</t>
  </si>
  <si>
    <t>464991</t>
  </si>
  <si>
    <t>Venta al por mayor de flores y plantas naturales y artificiales</t>
  </si>
  <si>
    <t>464999</t>
  </si>
  <si>
    <t>Venta al por mayor de artículos de uso doméstico o personal n.c.p</t>
  </si>
  <si>
    <t>465100</t>
  </si>
  <si>
    <t>Venta al por mayor de equipos, periféricos, accesorios y programas informáticos</t>
  </si>
  <si>
    <t>465210</t>
  </si>
  <si>
    <t>Venta al por mayor de equipos de telefonía y comunicaciones</t>
  </si>
  <si>
    <t>465220</t>
  </si>
  <si>
    <t>Venta al por mayor de componentes electrónicos</t>
  </si>
  <si>
    <t>465310</t>
  </si>
  <si>
    <t>Venta al por mayor de máquinas, equipos e implementos de uso en los sectores agropecuario, jardinería, silvicultura, pesca y caza</t>
  </si>
  <si>
    <t>465320</t>
  </si>
  <si>
    <t>Venta al por mayor de máquinas, equipos e implementos de uso en la elaboración de alimentos, bebidas y tabaco</t>
  </si>
  <si>
    <t>465330</t>
  </si>
  <si>
    <t>Venta al por mayor de máquinas, equipos e implementos de uso en la fabricación de textiles, prendas y accesorios de vestir, calzado, artículos de cuero y marroquinería</t>
  </si>
  <si>
    <t>465340</t>
  </si>
  <si>
    <t>Venta al por mayor de máquinas, equipos e implementos de uso en imprentas, artes gráficas y actividades conexas</t>
  </si>
  <si>
    <t>465350</t>
  </si>
  <si>
    <t>Venta al por mayor de máquinas, equipos e implementos de uso médico y paramédico</t>
  </si>
  <si>
    <t>465360</t>
  </si>
  <si>
    <t>Venta al por mayor de máquinas, equipos e implementos de uso en la industria del plástico y del caucho</t>
  </si>
  <si>
    <t>465390</t>
  </si>
  <si>
    <t>Venta al por mayor de máquinas, equipos e implementos de uso especial n.c.p.</t>
  </si>
  <si>
    <t>465400</t>
  </si>
  <si>
    <t>Venta al por mayor de máquinas -herramienta de uso general</t>
  </si>
  <si>
    <t>465500</t>
  </si>
  <si>
    <t>Venta al por mayor de vehículos, equipos y máquinas para el transporte ferroviario, aéreo y de navegación</t>
  </si>
  <si>
    <t>465610</t>
  </si>
  <si>
    <t>Venta al por mayor de muebles e instalaciones para oficinas</t>
  </si>
  <si>
    <t>465690</t>
  </si>
  <si>
    <t>Venta al por mayor de muebles e instalaciones para la industria, el comercio y los servicios n.c.p.</t>
  </si>
  <si>
    <t>465910</t>
  </si>
  <si>
    <t>Venta al por mayor de máquinas y equipo de control y seguridad</t>
  </si>
  <si>
    <t>465920</t>
  </si>
  <si>
    <t>Venta al por mayor de maquinaria y equipo de oficina, excepto equipo informático</t>
  </si>
  <si>
    <t>465930</t>
  </si>
  <si>
    <t>Venta al por mayor de equipo profesional y científico e instrumentos de medida y de control n.c.p.</t>
  </si>
  <si>
    <t>465990</t>
  </si>
  <si>
    <t>Venta al por mayor de máquinas, equipo y materiales conexos n.c.p.</t>
  </si>
  <si>
    <t>466110</t>
  </si>
  <si>
    <t>Venta al por mayor de combustibles y lubricantes para automotores</t>
  </si>
  <si>
    <t>466121</t>
  </si>
  <si>
    <t>Fraccionamiento y distribución de gas licuado</t>
  </si>
  <si>
    <t>466129</t>
  </si>
  <si>
    <t>Venta al por mayor de combustibles, lubricantes, leña y carbón, excepto gas licuado y combustibles y lubricantes para automotores</t>
  </si>
  <si>
    <t>466200</t>
  </si>
  <si>
    <t>Venta al por mayor de metales y minerales metalíferos</t>
  </si>
  <si>
    <t>466310</t>
  </si>
  <si>
    <t>Venta al por mayor de aberturas</t>
  </si>
  <si>
    <t>466320</t>
  </si>
  <si>
    <t>Venta al por mayor de productos de madera excepto muebles</t>
  </si>
  <si>
    <t>466330</t>
  </si>
  <si>
    <t>Venta al por mayor de artículos de ferretería y materiales eléctricos</t>
  </si>
  <si>
    <t>466340</t>
  </si>
  <si>
    <t>Venta al por mayor de pinturas y productos conexos</t>
  </si>
  <si>
    <t>466350</t>
  </si>
  <si>
    <t>Venta al por mayor de cristales y espejos</t>
  </si>
  <si>
    <t>466360</t>
  </si>
  <si>
    <t>Venta al por mayor de artículos para plomería, instalación de gas y calefacción</t>
  </si>
  <si>
    <t>466370</t>
  </si>
  <si>
    <t>Venta al por mayor de papeles para pared, revestimiento para pisos de goma, plástico y textiles, y artículos similares para la decoración</t>
  </si>
  <si>
    <t>466391</t>
  </si>
  <si>
    <t>Venta al por mayor de artículos de loza, cerámica y porcelana de uso en construcción</t>
  </si>
  <si>
    <t>466399</t>
  </si>
  <si>
    <t>Venta al por mayor de artículos para la construcción n.c.p.</t>
  </si>
  <si>
    <t>466910</t>
  </si>
  <si>
    <t>Venta al por mayor de productos intermedios n.c.p., desperdicios y desechos textiles</t>
  </si>
  <si>
    <t>466920</t>
  </si>
  <si>
    <t>Venta al por mayor de productos intermedios n.c.p., desperdicios y desechos de papel y cartón</t>
  </si>
  <si>
    <t>466931</t>
  </si>
  <si>
    <t>Venta al por mayor de artículos de plástico</t>
  </si>
  <si>
    <t>466932</t>
  </si>
  <si>
    <t>Venta al por mayor de abonos, fertilizantes y plaguicidas</t>
  </si>
  <si>
    <t>466939</t>
  </si>
  <si>
    <t>Venta al por mayor de productos intermedios, desperdicios y desechos de vidrio, caucho, goma y químicos n.c.p.</t>
  </si>
  <si>
    <t>466940</t>
  </si>
  <si>
    <t xml:space="preserve">Venta al por mayor de productos intermedios n.c.p., desperdicios y desechos metálicos </t>
  </si>
  <si>
    <t>466990</t>
  </si>
  <si>
    <t>Venta al por mayor de productos intermedios, desperdicios y desechos n.c.p.</t>
  </si>
  <si>
    <t>469010</t>
  </si>
  <si>
    <t>Venta al por mayor de insumos agropecuarios diversos</t>
  </si>
  <si>
    <t>469090</t>
  </si>
  <si>
    <t>Venta al por mayor de mercancías n.c.p.</t>
  </si>
  <si>
    <t>471110</t>
  </si>
  <si>
    <t>Venta al por menor en hipermercados</t>
  </si>
  <si>
    <t>471120</t>
  </si>
  <si>
    <t>Venta al por menor en supermercados</t>
  </si>
  <si>
    <t>471130</t>
  </si>
  <si>
    <t>Venta al por menor en minimercados</t>
  </si>
  <si>
    <t>471190</t>
  </si>
  <si>
    <t>Venta al por menor en kioscos, polirrubros y comercios no especializados n.c.p.</t>
  </si>
  <si>
    <t>471900</t>
  </si>
  <si>
    <t>Venta al por menor en comercios no especializados, sin predominio de productos alimenticios y bebidas</t>
  </si>
  <si>
    <t>472111</t>
  </si>
  <si>
    <t>Venta al por menor de productos lácteos</t>
  </si>
  <si>
    <t>472112</t>
  </si>
  <si>
    <t>Venta al por menor de fiambres y embutidos</t>
  </si>
  <si>
    <t>472120</t>
  </si>
  <si>
    <t>Venta al por menor de productos de almacén y dietética</t>
  </si>
  <si>
    <t>472130</t>
  </si>
  <si>
    <t>Venta al por menor de carnes rojas, menudencias y chacinados frescos</t>
  </si>
  <si>
    <t>472140</t>
  </si>
  <si>
    <t>Venta al por menor de huevos, carne de aves y productos de granja y de la caza</t>
  </si>
  <si>
    <t>472150</t>
  </si>
  <si>
    <t>Venta al por menor de pescados y productos de la pesca</t>
  </si>
  <si>
    <t>472160</t>
  </si>
  <si>
    <t>Venta al por menor de frutas, legumbres y hortalizas frescas</t>
  </si>
  <si>
    <t>472171</t>
  </si>
  <si>
    <t>Venta al por menor de pan y productos de panadería</t>
  </si>
  <si>
    <t>472172</t>
  </si>
  <si>
    <t>Venta al por menor de bombones, golosinas y demás productos de confitería</t>
  </si>
  <si>
    <t>472190</t>
  </si>
  <si>
    <t>Venta al por menor de productos alimenticios n.c.p., en comercios especializados</t>
  </si>
  <si>
    <t>472200</t>
  </si>
  <si>
    <t>Venta al por menor de bebidas en comercios especializados</t>
  </si>
  <si>
    <t>472300</t>
  </si>
  <si>
    <t>Venta al por menor de tabaco en comercios especializados</t>
  </si>
  <si>
    <t>473000</t>
  </si>
  <si>
    <t>Venta al por menor de combustible para vehículos automotores y motocicletas</t>
  </si>
  <si>
    <t>474010</t>
  </si>
  <si>
    <t>Venta al por menor de equipos, periféricos, accesorios y programas informáticos</t>
  </si>
  <si>
    <t>474020</t>
  </si>
  <si>
    <t>Venta al por menor de aparatos de telefonía y comunicación</t>
  </si>
  <si>
    <t>475110</t>
  </si>
  <si>
    <t>Venta al por menor de hilados, tejidos y artículos de mercería</t>
  </si>
  <si>
    <t>475120</t>
  </si>
  <si>
    <t>Venta al por menor de confecciones para el hogar</t>
  </si>
  <si>
    <t>475190</t>
  </si>
  <si>
    <t>Venta al por menor de artículos textiles n.c.p. excepto prendas de vestir</t>
  </si>
  <si>
    <t>475210</t>
  </si>
  <si>
    <t>Venta al por menor de aberturas</t>
  </si>
  <si>
    <t>475220</t>
  </si>
  <si>
    <t>Venta al por menor de maderas y artículos de madera y corcho, excepto muebles</t>
  </si>
  <si>
    <t>475230</t>
  </si>
  <si>
    <t>Venta al por menor de artículos de ferretería y materiales eléctricos</t>
  </si>
  <si>
    <t>475240</t>
  </si>
  <si>
    <t>Venta al por menor de pinturas y productos conexos</t>
  </si>
  <si>
    <t>475250</t>
  </si>
  <si>
    <t>Venta al por menor de artículos para plomería e instalación de gas</t>
  </si>
  <si>
    <t>475260</t>
  </si>
  <si>
    <t>Venta al por menor de cristales, espejos, mamparas y cerramientos</t>
  </si>
  <si>
    <t>475270</t>
  </si>
  <si>
    <t>Venta al por menor de papeles para pared, revestimientos para pisos y artículos similares para la decoración</t>
  </si>
  <si>
    <t>475290</t>
  </si>
  <si>
    <t>Venta al por menor de materiales de construcción n.c.p.</t>
  </si>
  <si>
    <t>475300</t>
  </si>
  <si>
    <t>Venta al por menor de electrodomésticos, artefactos para el hogar y equipos de audio y video</t>
  </si>
  <si>
    <t>475410</t>
  </si>
  <si>
    <t>Venta al por menor de muebles para el hogar, artículos de mimbre y corcho</t>
  </si>
  <si>
    <t>475420</t>
  </si>
  <si>
    <t>Venta al por menor de colchones y somieres</t>
  </si>
  <si>
    <t>475430</t>
  </si>
  <si>
    <t>Venta al por menor de artículos de iluminación</t>
  </si>
  <si>
    <t>475440</t>
  </si>
  <si>
    <t>Venta al por menor de artículos de bazar y menaje</t>
  </si>
  <si>
    <t>475490</t>
  </si>
  <si>
    <t>Venta al por menor de artículos para el hogar n.c.p.</t>
  </si>
  <si>
    <t>476110</t>
  </si>
  <si>
    <t>Venta al por menor de libros</t>
  </si>
  <si>
    <t>476120</t>
  </si>
  <si>
    <t>Venta al por menor de diarios y revistas</t>
  </si>
  <si>
    <t>476130</t>
  </si>
  <si>
    <t>Venta al por menor de papel, cartón, materiales de embalaje y artículos de librería</t>
  </si>
  <si>
    <t>476200</t>
  </si>
  <si>
    <t>Venta al por menor de CD´s y DVD´s de audio y video grabados</t>
  </si>
  <si>
    <t>476310</t>
  </si>
  <si>
    <t>Venta al por menor de equipos y artículos deportivos</t>
  </si>
  <si>
    <t>476320</t>
  </si>
  <si>
    <t>Venta al por menor de armas, artículos para la caza y pesca</t>
  </si>
  <si>
    <t>476400</t>
  </si>
  <si>
    <t>Venta al por menor de juguetes, artículos de cotillón y juegos de mesa</t>
  </si>
  <si>
    <t>477110</t>
  </si>
  <si>
    <t>Venta al por menor de ropa interior, medias, prendas para dormir y para la playa</t>
  </si>
  <si>
    <t>477120</t>
  </si>
  <si>
    <t>Venta al por menor de uniformes escolares y guardapolvos</t>
  </si>
  <si>
    <t>477130</t>
  </si>
  <si>
    <t>Venta al por menor de indumentaria para bebés y niños</t>
  </si>
  <si>
    <t>477140</t>
  </si>
  <si>
    <t>Venta al por menor de indumentaria deportiva</t>
  </si>
  <si>
    <t>477150</t>
  </si>
  <si>
    <t>Venta al por menor de prendas de cuero</t>
  </si>
  <si>
    <t>477190</t>
  </si>
  <si>
    <t>Venta al por menor de prendas y accesorios de vestir n.c.p.</t>
  </si>
  <si>
    <t>477210</t>
  </si>
  <si>
    <t>Venta al por menor de artículos de talabartería y artículos regionales</t>
  </si>
  <si>
    <t>477230</t>
  </si>
  <si>
    <t>Venta al por menor de calzado deportivo</t>
  </si>
  <si>
    <t>477310</t>
  </si>
  <si>
    <t>Venta al por menor de productos farmacéuticos y de herboristería</t>
  </si>
  <si>
    <t>477320</t>
  </si>
  <si>
    <t>Venta al por menor de productos cosméticos, de tocador y de perfumería</t>
  </si>
  <si>
    <t>477330</t>
  </si>
  <si>
    <t>Venta al por menor de instrumental médico y odontológico y artículos ortopédicos</t>
  </si>
  <si>
    <t>477410</t>
  </si>
  <si>
    <t>Venta al por menor de artículos de óptica y fotografía</t>
  </si>
  <si>
    <t>477420</t>
  </si>
  <si>
    <t>Venta al por menor de artículos de relojería y joyería</t>
  </si>
  <si>
    <t>477440</t>
  </si>
  <si>
    <t>Venta al por menor de flores, plantas, semillas, abonos, fertilizantes y otros productos de vivero</t>
  </si>
  <si>
    <t>477450</t>
  </si>
  <si>
    <t>Venta al por menor de materiales y productos de limpieza</t>
  </si>
  <si>
    <t>477460</t>
  </si>
  <si>
    <t>Venta al por menor de fuel oil, gas en garrafas, carbón y leña</t>
  </si>
  <si>
    <t>477470</t>
  </si>
  <si>
    <t>Venta al por menor de productos veterinarios, animales domésticos y alimento balanceado para mascotas</t>
  </si>
  <si>
    <t>477480</t>
  </si>
  <si>
    <t>Venta al por menor de obras de arte</t>
  </si>
  <si>
    <t>477490</t>
  </si>
  <si>
    <t>Venta al por menor de artículos nuevos n.c.p.</t>
  </si>
  <si>
    <t>477810</t>
  </si>
  <si>
    <t>Venta al por menor de muebles usados</t>
  </si>
  <si>
    <t>477820</t>
  </si>
  <si>
    <t>Venta al por menor de libros, revistas y similares usados</t>
  </si>
  <si>
    <t>477830</t>
  </si>
  <si>
    <t>Venta al por menor de antigüedades</t>
  </si>
  <si>
    <t>477840</t>
  </si>
  <si>
    <t>Venta al por menor de oro, monedas, sellos y similares</t>
  </si>
  <si>
    <t>477890</t>
  </si>
  <si>
    <t>Venta al por menor de artículos usados n.c.p. excepto automotores y motocicletas</t>
  </si>
  <si>
    <t>478010</t>
  </si>
  <si>
    <t>Venta al por menor de alimentos, bebidas y tabaco en puestos móviles y mercados</t>
  </si>
  <si>
    <t>478090</t>
  </si>
  <si>
    <t>Venta al por menor de productos n.c.p. en puestos móviles y mercados</t>
  </si>
  <si>
    <t>479101</t>
  </si>
  <si>
    <t>Venta al por menor por "internet"</t>
  </si>
  <si>
    <t>479109</t>
  </si>
  <si>
    <t>Venta al por menor por correo, televisión y otros medios de comunicación n.c.p.</t>
  </si>
  <si>
    <t>479900</t>
  </si>
  <si>
    <t>Venta al por menor no realizada en establecimientos n.c.p.</t>
  </si>
  <si>
    <t>491110</t>
  </si>
  <si>
    <t>Servicio de transporte ferroviario urbano y suburbano de pasajeros</t>
  </si>
  <si>
    <t>491120</t>
  </si>
  <si>
    <t>Servicio de transporte ferroviario interurbano de pasajeros</t>
  </si>
  <si>
    <t>491200</t>
  </si>
  <si>
    <t>Servicio de transporte ferroviario de cargas</t>
  </si>
  <si>
    <t>492110</t>
  </si>
  <si>
    <t>Servicio de transporte automotor urbano y suburbano regular de pasajeros</t>
  </si>
  <si>
    <t>492120</t>
  </si>
  <si>
    <t>Servicios de transporte automotor de pasajeros mediante taxis y remises; alquiler de autos con chofer</t>
  </si>
  <si>
    <t>492130</t>
  </si>
  <si>
    <t>Servicio de transporte escolar</t>
  </si>
  <si>
    <t>492140</t>
  </si>
  <si>
    <t>Servicio de transporte automotor urbano y suburbano no regular de pasajeros de oferta libre, excepto mediante taxis y remises, alquiler de autos con chofer y transporte escolar</t>
  </si>
  <si>
    <t>492160</t>
  </si>
  <si>
    <t>Servicio de transporte automotor interurbano no regular de pasajeros</t>
  </si>
  <si>
    <t>492180</t>
  </si>
  <si>
    <t>Servicio de transporte automotor turístico de pasajeros</t>
  </si>
  <si>
    <t>492190</t>
  </si>
  <si>
    <t>Servicio de transporte automotor de pasajeros n.c.p.</t>
  </si>
  <si>
    <t>492210</t>
  </si>
  <si>
    <t>Servicios de mudanza</t>
  </si>
  <si>
    <t>492221</t>
  </si>
  <si>
    <t>Servicio de transporte automotor de cereales</t>
  </si>
  <si>
    <t>492229</t>
  </si>
  <si>
    <t>Servicio de transporte automotor de mercaderías a granel n.c.p.</t>
  </si>
  <si>
    <t>492240</t>
  </si>
  <si>
    <t>Servicio de transporte por camión cisterna</t>
  </si>
  <si>
    <t>492250</t>
  </si>
  <si>
    <t>Servicio de transporte automotor de mercaderías y sustancias peligrosas</t>
  </si>
  <si>
    <t>492280</t>
  </si>
  <si>
    <t>Servicio de transporte automotor urbano de carga n.c.p.</t>
  </si>
  <si>
    <t>492290</t>
  </si>
  <si>
    <t>Servicio de transporte automotor de cargas n.c.p.</t>
  </si>
  <si>
    <t>493110</t>
  </si>
  <si>
    <t>Servicio de transporte por oleoductos</t>
  </si>
  <si>
    <t>493120</t>
  </si>
  <si>
    <t>Servicio de transporte por poliductos y fueloductos</t>
  </si>
  <si>
    <t>493200</t>
  </si>
  <si>
    <t>Servicio de transporte por gasoductos</t>
  </si>
  <si>
    <t>501100</t>
  </si>
  <si>
    <t>Servicio de transporte marítimo de pasajeros</t>
  </si>
  <si>
    <t>501200</t>
  </si>
  <si>
    <t>Servicio de transporte marítimo de carga</t>
  </si>
  <si>
    <t>502101</t>
  </si>
  <si>
    <t>Servicio de transporte fluvial y lacustre de pasajeros</t>
  </si>
  <si>
    <t>502200</t>
  </si>
  <si>
    <t>Servicio de transporte fluvial y lacustre de carga</t>
  </si>
  <si>
    <t>511000</t>
  </si>
  <si>
    <t>Servicio de transporte aéreo de pasajeros</t>
  </si>
  <si>
    <t>512000</t>
  </si>
  <si>
    <t>Servicio de transporte aéreo de cargas</t>
  </si>
  <si>
    <t>521010</t>
  </si>
  <si>
    <t>Servicios de manipulación de carga en el ámbito terrestre</t>
  </si>
  <si>
    <t>521020</t>
  </si>
  <si>
    <t>Servicios de manipulación de carga en el ámbito portuario</t>
  </si>
  <si>
    <t>521030</t>
  </si>
  <si>
    <t>Servicios de manipulación de carga en el ámbito aéreo</t>
  </si>
  <si>
    <t>522010</t>
  </si>
  <si>
    <t>Servicios de almacenamiento y depósito en silos</t>
  </si>
  <si>
    <t>522020</t>
  </si>
  <si>
    <t>Servicios de almacenamiento y depósito en cámaras frigoríficas</t>
  </si>
  <si>
    <t>522091</t>
  </si>
  <si>
    <t>Servicios de usuarios directos de zona franca</t>
  </si>
  <si>
    <t>522092</t>
  </si>
  <si>
    <t>Servicios de gestión de depósitos fiscales</t>
  </si>
  <si>
    <t>522099</t>
  </si>
  <si>
    <t>Servicios de almacenamiento y depósito n.c.p.</t>
  </si>
  <si>
    <t>523011</t>
  </si>
  <si>
    <t>Servicios de gestión aduanera realizados por despachantes de aduana</t>
  </si>
  <si>
    <t>523019</t>
  </si>
  <si>
    <t>Servicios de gestión aduanera para el transporte de mercaderías n.c.p.</t>
  </si>
  <si>
    <t>523020</t>
  </si>
  <si>
    <t>Servicios de agencias marítimas para el transporte de mercaderías</t>
  </si>
  <si>
    <t>523031</t>
  </si>
  <si>
    <t>Servicios de gestión de agentes de transporte aduanero excepto agencias marítimas</t>
  </si>
  <si>
    <t>523032</t>
  </si>
  <si>
    <t>Servicios de operadores logísticos seguros (OLS) en el ámbito aduanero</t>
  </si>
  <si>
    <t>523039</t>
  </si>
  <si>
    <t>Servicios de operadores logísticos n.c.p.</t>
  </si>
  <si>
    <t>523090</t>
  </si>
  <si>
    <t>Servicios de gestión y logística para el transporte de mercaderías n.c.p.</t>
  </si>
  <si>
    <t>524110</t>
  </si>
  <si>
    <t>Servicios de explotación de infraestructura para el transporte terrestre, peajes y otros derechos</t>
  </si>
  <si>
    <t>524120</t>
  </si>
  <si>
    <t>Servicios de playas de estacionamiento y garajes</t>
  </si>
  <si>
    <t>524130</t>
  </si>
  <si>
    <t>Servicios de estaciones terminales de ómnibus y ferroviárias</t>
  </si>
  <si>
    <t>524190</t>
  </si>
  <si>
    <t>Servicios complementarios para el transporte terrestre n.c.p.</t>
  </si>
  <si>
    <t>524210</t>
  </si>
  <si>
    <t>Servicios de explotación de infraestructura para el transporte marítimo, derechos de puerto</t>
  </si>
  <si>
    <t>524220</t>
  </si>
  <si>
    <t>Servicios de guarderías náuticas</t>
  </si>
  <si>
    <t>524230</t>
  </si>
  <si>
    <t>Servicios para la navegación</t>
  </si>
  <si>
    <t>524290</t>
  </si>
  <si>
    <t>Servicios complementarios para el transporte marítimo n.c.p.</t>
  </si>
  <si>
    <t>524310</t>
  </si>
  <si>
    <t>Servicios de explotación de infraestructura para el transporte aéreo, derechos de aeropuerto</t>
  </si>
  <si>
    <t>524320</t>
  </si>
  <si>
    <t>Servicios de hangares y estacionamiento de aeronaves</t>
  </si>
  <si>
    <t>524330</t>
  </si>
  <si>
    <t>Servicios para la aeronavegación</t>
  </si>
  <si>
    <t>524390</t>
  </si>
  <si>
    <t>Servicios complementarios para el transporte aéreo n.c.p.</t>
  </si>
  <si>
    <t>530010</t>
  </si>
  <si>
    <t>Servicio de correo postal</t>
  </si>
  <si>
    <t>530090</t>
  </si>
  <si>
    <t>Servicios de mensajerías.</t>
  </si>
  <si>
    <t>551010</t>
  </si>
  <si>
    <t>Servicios de alojamiento por hora</t>
  </si>
  <si>
    <t>551021</t>
  </si>
  <si>
    <t>Servicios de alojamiento en pensiones</t>
  </si>
  <si>
    <t>551022</t>
  </si>
  <si>
    <t>Servicios de alojamiento en hoteles, hosterías y residenciales similares, excepto por hora, que incluyen servicio</t>
  </si>
  <si>
    <t>551023</t>
  </si>
  <si>
    <t>Servicios de alojamiento en hoteles, hosterías y residenciales similares, excepto por hora, que no incluyen servicio de restaurante al público</t>
  </si>
  <si>
    <t>551090</t>
  </si>
  <si>
    <t>Servicios de hospedaje temporal n.c.p.</t>
  </si>
  <si>
    <t>552000</t>
  </si>
  <si>
    <t>Servicios de alojamiento en "camping"</t>
  </si>
  <si>
    <t>561011</t>
  </si>
  <si>
    <t>Servicios de restaurantes y cantinas sin espectáculo</t>
  </si>
  <si>
    <t>561012</t>
  </si>
  <si>
    <t>Servicios de restaurantes y cantinas con espectáculo</t>
  </si>
  <si>
    <t>561013</t>
  </si>
  <si>
    <t>Servicios de "fast food" y locales de venta de comidas y bebidas al paso</t>
  </si>
  <si>
    <t>561014</t>
  </si>
  <si>
    <t>Servicios de expendio de bebidas en bares</t>
  </si>
  <si>
    <t>561019</t>
  </si>
  <si>
    <t>Servicios de expendio de comidas y bebidas en establecimientos con servicio de mesa y/o en mostrador n.c.p.</t>
  </si>
  <si>
    <t>561020</t>
  </si>
  <si>
    <t>Servicios de preparación de comidas para llevar</t>
  </si>
  <si>
    <t>561030</t>
  </si>
  <si>
    <t>Servicio de expendio de helados</t>
  </si>
  <si>
    <t>561040</t>
  </si>
  <si>
    <t>Servicios de preparación de comidas realizadas por/para vendedores ambulantes.</t>
  </si>
  <si>
    <t>562010</t>
  </si>
  <si>
    <t>Servicios de preparación de comidas para empresas y eventos</t>
  </si>
  <si>
    <t>562091</t>
  </si>
  <si>
    <t>Servicios de cantinas con atención exclusiva a los empleados o estudiantes dentro de empresas o establecimientos educativos.</t>
  </si>
  <si>
    <t>562099</t>
  </si>
  <si>
    <t>Servicios de comidas n.c.p.</t>
  </si>
  <si>
    <t>581100</t>
  </si>
  <si>
    <t>Edición de libros, folletos, y otras publicaciones</t>
  </si>
  <si>
    <t>581200</t>
  </si>
  <si>
    <t>Edición de directorios y listas de correos</t>
  </si>
  <si>
    <t>581300</t>
  </si>
  <si>
    <t>Edición de periódicos, revistas y publicaciones periódicas</t>
  </si>
  <si>
    <t>581900</t>
  </si>
  <si>
    <t>Edición n.c.p.</t>
  </si>
  <si>
    <t>591110</t>
  </si>
  <si>
    <t>Producción de filmes y videocintas</t>
  </si>
  <si>
    <t>591120</t>
  </si>
  <si>
    <t>Postproducción de filmes y videocintas</t>
  </si>
  <si>
    <t>591200</t>
  </si>
  <si>
    <t>Distribución de filmes y videocintas</t>
  </si>
  <si>
    <t>591300</t>
  </si>
  <si>
    <t>Exhibición de filmes y videocintas</t>
  </si>
  <si>
    <t>601000</t>
  </si>
  <si>
    <t>Emisión y retransmisión de radio</t>
  </si>
  <si>
    <t>602200</t>
  </si>
  <si>
    <t>Operadores de televisión por suscripción.</t>
  </si>
  <si>
    <t>602320</t>
  </si>
  <si>
    <t>Producción de programas de televisión</t>
  </si>
  <si>
    <t>602900</t>
  </si>
  <si>
    <t>Servicios de televisión n.c.p</t>
  </si>
  <si>
    <t>611010</t>
  </si>
  <si>
    <t>Servicios de locutorios</t>
  </si>
  <si>
    <t>611090</t>
  </si>
  <si>
    <t>Servicios de telefonía fija, excepto locutorios</t>
  </si>
  <si>
    <t>612000</t>
  </si>
  <si>
    <t>Servicios de telefonía móvil</t>
  </si>
  <si>
    <t>613000</t>
  </si>
  <si>
    <t>Servicios de telecomunicaciones vía satélite, excepto servicios de transmisión de televisión</t>
  </si>
  <si>
    <t>614010</t>
  </si>
  <si>
    <t>Servicios de proveedores de acceso a "internet"</t>
  </si>
  <si>
    <t>614090</t>
  </si>
  <si>
    <t>Servicios de telecomunicación vía "internet" n.c.p.</t>
  </si>
  <si>
    <t>619000</t>
  </si>
  <si>
    <t>Servicios de telecomunicaciones n.c.p.</t>
  </si>
  <si>
    <t>620100</t>
  </si>
  <si>
    <t>Servicios de consultores en informática y suministros de programas de informática</t>
  </si>
  <si>
    <t>620200</t>
  </si>
  <si>
    <t>Servicios de consultores en equipo de informática</t>
  </si>
  <si>
    <t>620300</t>
  </si>
  <si>
    <t>Servicios de consultores en tecnología de la información</t>
  </si>
  <si>
    <t>620900</t>
  </si>
  <si>
    <t>Servicios de informática n.c.p.</t>
  </si>
  <si>
    <t>631110</t>
  </si>
  <si>
    <t>Procesamiento de datos</t>
  </si>
  <si>
    <t>631120</t>
  </si>
  <si>
    <t>Hospedaje de datos</t>
  </si>
  <si>
    <t>631190</t>
  </si>
  <si>
    <t>Actividades conexas al procesamiento y hospedaje de datos n.c.p.</t>
  </si>
  <si>
    <t>631200</t>
  </si>
  <si>
    <t>Portales "web"</t>
  </si>
  <si>
    <t>639100</t>
  </si>
  <si>
    <t>Agencias de noticias</t>
  </si>
  <si>
    <t>639900</t>
  </si>
  <si>
    <t>Servicios de información n.c.p.</t>
  </si>
  <si>
    <t>641100</t>
  </si>
  <si>
    <t>Servicios de la banca central</t>
  </si>
  <si>
    <t>641910</t>
  </si>
  <si>
    <t>Servicios de la banca mayorista</t>
  </si>
  <si>
    <t>641920</t>
  </si>
  <si>
    <t>Servicios de la banca de inversión</t>
  </si>
  <si>
    <t>641930</t>
  </si>
  <si>
    <t>Servicios de la banca minorista</t>
  </si>
  <si>
    <t>641941</t>
  </si>
  <si>
    <t>Servicios de intermediación financiera realizada por las compañías financieras</t>
  </si>
  <si>
    <t>641942</t>
  </si>
  <si>
    <t>Servicios de intermediación financiera realizada por sociedades de ahorro y préstamo para la vivienda y otros inmuebles</t>
  </si>
  <si>
    <t>641943</t>
  </si>
  <si>
    <t>Servicios de intermediación financiera realizada por cajas de crédito</t>
  </si>
  <si>
    <t>642000</t>
  </si>
  <si>
    <t>Servicios de sociedades de cartera</t>
  </si>
  <si>
    <t>643001</t>
  </si>
  <si>
    <t>Servicios de fideicomisos</t>
  </si>
  <si>
    <t>643009</t>
  </si>
  <si>
    <t>Fondos y sociedades de inversión y entidades financieras similares n.c.p.</t>
  </si>
  <si>
    <t>649100</t>
  </si>
  <si>
    <t>Arrendamiento financiero, leasing</t>
  </si>
  <si>
    <t>649210</t>
  </si>
  <si>
    <t>Actividades de crédito para financiar otras actividades económicas</t>
  </si>
  <si>
    <t>649220</t>
  </si>
  <si>
    <t>Servicios de entidades de tarjeta de compra y/o crédito</t>
  </si>
  <si>
    <t>649290</t>
  </si>
  <si>
    <t>Servicios de crédito n.c.p.</t>
  </si>
  <si>
    <t>649910</t>
  </si>
  <si>
    <t>Servicios de agentes de mercado abierto "puros"</t>
  </si>
  <si>
    <t>649991</t>
  </si>
  <si>
    <t>Servicios de socios inversores en sociedades regulares según Ley 19.550 -S.R.L., S.C.A, etc, excepto socios inverso res en sociedades anónimas incluidos en 649999</t>
  </si>
  <si>
    <t>649999</t>
  </si>
  <si>
    <t>Servicios de financiación y actividades financieras n.c.p.</t>
  </si>
  <si>
    <t>651110</t>
  </si>
  <si>
    <t>Servicios de seguros de salud</t>
  </si>
  <si>
    <t>651120</t>
  </si>
  <si>
    <t>Servicios de seguros de vida</t>
  </si>
  <si>
    <t>651130</t>
  </si>
  <si>
    <t>Servicios de seguros personales excepto los de salud y de vida</t>
  </si>
  <si>
    <t>651210</t>
  </si>
  <si>
    <t>Servicios de aseguradoras de riesgo de trabajo (ART)</t>
  </si>
  <si>
    <t>651220</t>
  </si>
  <si>
    <t>Servicios de seguros patrimoniales excepto los de las aseguradoras de riesgo de trabajo (ART)</t>
  </si>
  <si>
    <t>651310</t>
  </si>
  <si>
    <t>Obras Sociales</t>
  </si>
  <si>
    <t>651320</t>
  </si>
  <si>
    <t>Servicios de cajas de previsión social pertenecientes a asociaciones profesionales</t>
  </si>
  <si>
    <t>652000</t>
  </si>
  <si>
    <t>Reaseguros</t>
  </si>
  <si>
    <t>653000</t>
  </si>
  <si>
    <t>Administración de fondos de pensiones, excepto la seguridad social obligatoria</t>
  </si>
  <si>
    <t>661111</t>
  </si>
  <si>
    <t>Servicios de mercados y cajas de valores</t>
  </si>
  <si>
    <t>661121</t>
  </si>
  <si>
    <t>Servicios de mercados a término</t>
  </si>
  <si>
    <t>661131</t>
  </si>
  <si>
    <t>Servicios de bolsas de comercio</t>
  </si>
  <si>
    <t>661910</t>
  </si>
  <si>
    <t>Servicios bursátiles de mediación o por cuenta de terceros</t>
  </si>
  <si>
    <t>661920</t>
  </si>
  <si>
    <t>Servicios de casas y agencias de cambio</t>
  </si>
  <si>
    <t>661930</t>
  </si>
  <si>
    <t>Servicios de sociedades calificadoras de riesgos financieros</t>
  </si>
  <si>
    <t>661991</t>
  </si>
  <si>
    <t>Servicios de envio y recepción de fondos desde y hacia el exterior</t>
  </si>
  <si>
    <t>661992</t>
  </si>
  <si>
    <t>Servicios de administradoras de vales y tickets</t>
  </si>
  <si>
    <t>661999</t>
  </si>
  <si>
    <t>Servicios auxiliares a la intermediación financiera n.c.p.</t>
  </si>
  <si>
    <t>662010</t>
  </si>
  <si>
    <t>Servicios de evaluación de riesgos y daños</t>
  </si>
  <si>
    <t>662020</t>
  </si>
  <si>
    <t>Servicios de productores y asesores de seguros</t>
  </si>
  <si>
    <t>662090</t>
  </si>
  <si>
    <t>Servicios auxiliares a los servicios de seguros n.c.p.</t>
  </si>
  <si>
    <t>663000</t>
  </si>
  <si>
    <t>Servicios de gestión de fondos a cambio de una retribución o por contrata</t>
  </si>
  <si>
    <t>681010</t>
  </si>
  <si>
    <t>Servicios de alquiler y explotación de inmuebles para fiestas, convenciones y otros eventos similares</t>
  </si>
  <si>
    <t>681020</t>
  </si>
  <si>
    <t>Servicios de alquiler de consultorios médicos</t>
  </si>
  <si>
    <t>681098</t>
  </si>
  <si>
    <t>Servicios inmobiliarios realizados por cuenta propia, con bienes urbanos propios o arrendados n.c.p.</t>
  </si>
  <si>
    <t>681099</t>
  </si>
  <si>
    <t>Servicios inmobiliarios realizados por cuenta propia, con bienes rurales propios o arrendados n.c.p.</t>
  </si>
  <si>
    <t>682010</t>
  </si>
  <si>
    <t>Servicios de administración de consorcios de edificios</t>
  </si>
  <si>
    <t>682091</t>
  </si>
  <si>
    <t>Servicios prestados por inmobiliarias</t>
  </si>
  <si>
    <t>682099</t>
  </si>
  <si>
    <t>Servicios inmobiliarios realizados a cambio de una retribución o por contrata n.c.p.</t>
  </si>
  <si>
    <t>691001</t>
  </si>
  <si>
    <t>Servicios jurídicos</t>
  </si>
  <si>
    <t>691002</t>
  </si>
  <si>
    <t>Servicios notariales</t>
  </si>
  <si>
    <t>692000</t>
  </si>
  <si>
    <t>Servicios de contabilidad, auditoría y asesoría fiscal</t>
  </si>
  <si>
    <t>702010</t>
  </si>
  <si>
    <t>Servicios de gerenciamiento de empresas e instituciones de salud; servicios de auditoria y medicina legal; servicio de asesoramiento farmacéutico</t>
  </si>
  <si>
    <t>702091</t>
  </si>
  <si>
    <t>Servicios de asesoramiento, dirección y gestión empresarial realizados por integrantes de los órganos de administración y/o fiscalización en sociedades anónimas</t>
  </si>
  <si>
    <t>702092</t>
  </si>
  <si>
    <t>Servicios de asesoramiento, dirección y gestión empresarial realizados por integrantes de cuerpos de dirección en sociedades excepto las anónimas</t>
  </si>
  <si>
    <t>702099</t>
  </si>
  <si>
    <t>Servicios de asesoramiento, dirección y gestión empresarial n.c.p.</t>
  </si>
  <si>
    <t>711001</t>
  </si>
  <si>
    <t>Servicios relacionados con la construcción.</t>
  </si>
  <si>
    <t>711002</t>
  </si>
  <si>
    <t>Servicios geológicos y de prospección</t>
  </si>
  <si>
    <t>711003</t>
  </si>
  <si>
    <t>Servicios relacionados con la electrónica y las comunicaciones</t>
  </si>
  <si>
    <t>711009</t>
  </si>
  <si>
    <t>Servicios de arquitectura e ingeniería y servicios conexos de asesoramiento técnico n.c.p.</t>
  </si>
  <si>
    <t>712000</t>
  </si>
  <si>
    <t>Ensayos y análisis técnicos</t>
  </si>
  <si>
    <t>721010</t>
  </si>
  <si>
    <t>Investigación y desarrollo experimental en el campo de la ingeniería y la tecnología</t>
  </si>
  <si>
    <t>721020</t>
  </si>
  <si>
    <t>Investigación y desarrollo experimental en el campo de las ciencias médicas</t>
  </si>
  <si>
    <t>721030</t>
  </si>
  <si>
    <t>Investigación y desarrollo experimental en el campo de las ciencias agropecuarias</t>
  </si>
  <si>
    <t>721090</t>
  </si>
  <si>
    <t>Investigación y desarrollo experimental en el campo de las ciencias exactas y naturales n.c.p.</t>
  </si>
  <si>
    <t>722010</t>
  </si>
  <si>
    <t>Investigación y desarrollo experimental en el campo de las ciencias sociales</t>
  </si>
  <si>
    <t>722020</t>
  </si>
  <si>
    <t>Investigación y desarrollo experimental en el campo de las ciencias humanas</t>
  </si>
  <si>
    <t>731001</t>
  </si>
  <si>
    <t>Servicios de comercialización de tiempo y espacio publicitario</t>
  </si>
  <si>
    <t>731009</t>
  </si>
  <si>
    <t>Servicios de publicidad n.c.p.</t>
  </si>
  <si>
    <t>732000</t>
  </si>
  <si>
    <t>Estudio de mercado, realización de encuestas de opinión pública</t>
  </si>
  <si>
    <t>741000</t>
  </si>
  <si>
    <t>Servicios de diseño especializado</t>
  </si>
  <si>
    <t>742000</t>
  </si>
  <si>
    <t>Servicios de fotografía</t>
  </si>
  <si>
    <t>749001</t>
  </si>
  <si>
    <t>Servicios de traducción e interpretación</t>
  </si>
  <si>
    <t>749002</t>
  </si>
  <si>
    <t>Servicios de representación e intermediación de artistas y modelos</t>
  </si>
  <si>
    <t>749003</t>
  </si>
  <si>
    <t>Servicios de representación e intermediación de deportistas profesionales</t>
  </si>
  <si>
    <t>749009</t>
  </si>
  <si>
    <t>Actividades profesionales, científicas y técnicas n.c.p.</t>
  </si>
  <si>
    <t>750000</t>
  </si>
  <si>
    <t>Servicios veterinarios</t>
  </si>
  <si>
    <t>771110</t>
  </si>
  <si>
    <t>Alquiler de automóviles sin conductor</t>
  </si>
  <si>
    <t>771190</t>
  </si>
  <si>
    <t>Alquiler de vehículos automotores n.c.p., sin conductor ni operarios</t>
  </si>
  <si>
    <t>771210</t>
  </si>
  <si>
    <t>Alquiler de equipo de transporte para vía acuática, sin operarios ni tripulación</t>
  </si>
  <si>
    <t>771220</t>
  </si>
  <si>
    <t>Alquiler de equipo de transporte para vía aérea, sin operarios ni tripulación</t>
  </si>
  <si>
    <t>771290</t>
  </si>
  <si>
    <t>Alquiler de equipo de transporte n.c.p. sin conductor ni operarios</t>
  </si>
  <si>
    <t>772010</t>
  </si>
  <si>
    <t>Alquiler de videos y video juegos</t>
  </si>
  <si>
    <t>772091</t>
  </si>
  <si>
    <t>Alquiler de prendas de vestir</t>
  </si>
  <si>
    <t>772099</t>
  </si>
  <si>
    <t>Alquiler de efectos personales y enseres domésticos n.c.p.</t>
  </si>
  <si>
    <t>773010</t>
  </si>
  <si>
    <t>Alquiler de maquinaria y equipo agropecuario y forestal, sin operarios</t>
  </si>
  <si>
    <t>773020</t>
  </si>
  <si>
    <t>Alquiler de maquinaria y equipo para la minería, sin operarios</t>
  </si>
  <si>
    <t>773030</t>
  </si>
  <si>
    <t>Alquiler de maquinaria y equipo de construcción e ingeniería civil, sin operarios</t>
  </si>
  <si>
    <t>773040</t>
  </si>
  <si>
    <t>Alquiler de maquinaria y equipo de oficina, incluso computadoras</t>
  </si>
  <si>
    <t>773090</t>
  </si>
  <si>
    <t>Alquiler de maquinaria y equipo n.c.p., sin personal</t>
  </si>
  <si>
    <t>774000</t>
  </si>
  <si>
    <t>Arrendamiento y gestión de bienes intangibles no financieros</t>
  </si>
  <si>
    <t>780000</t>
  </si>
  <si>
    <t>Obtención y dotación de personal</t>
  </si>
  <si>
    <t>791100</t>
  </si>
  <si>
    <t>Servicios minoristas de agencias de viajes</t>
  </si>
  <si>
    <t>791200</t>
  </si>
  <si>
    <t>Servicios mayoristas de agencias de viajes</t>
  </si>
  <si>
    <t>791901</t>
  </si>
  <si>
    <t>Servicios de turismo aventura</t>
  </si>
  <si>
    <t>791909</t>
  </si>
  <si>
    <t>Servicios complementarios de apoyo turístico n.c.p.</t>
  </si>
  <si>
    <t>801010</t>
  </si>
  <si>
    <t>Servicios de transporte de caudales y objetos de valor</t>
  </si>
  <si>
    <t>801020</t>
  </si>
  <si>
    <t>Servicios de sistemas de seguridad</t>
  </si>
  <si>
    <t>801090</t>
  </si>
  <si>
    <t>Servicios de seguridad e investigación n.c.p.</t>
  </si>
  <si>
    <t>811000</t>
  </si>
  <si>
    <t>Servicio combinado de apoyo a edificios</t>
  </si>
  <si>
    <t>812010</t>
  </si>
  <si>
    <t>Servicios de limpieza general de edificios</t>
  </si>
  <si>
    <t>812020</t>
  </si>
  <si>
    <t>Servicios de desinfección y exterminio de plagas en el ámbito urbano</t>
  </si>
  <si>
    <t>812090</t>
  </si>
  <si>
    <t>Servicios de limpieza n.c.p.</t>
  </si>
  <si>
    <t>813000</t>
  </si>
  <si>
    <t>Servicios de jardinería y mantenimiento de espacios verdes</t>
  </si>
  <si>
    <t>821100</t>
  </si>
  <si>
    <t>Servicios combinados de gestión administrativa de oficinas</t>
  </si>
  <si>
    <t>821900</t>
  </si>
  <si>
    <t>Servicios de fotocopiado, preparación de documentos y otros servicios de apoyo de oficina</t>
  </si>
  <si>
    <t>822000</t>
  </si>
  <si>
    <t>Servicios de "call center"</t>
  </si>
  <si>
    <t>823000</t>
  </si>
  <si>
    <t>Servicios de organización de convenciones y exposiciones comerciales, excepto culturales y deportivos</t>
  </si>
  <si>
    <t>829100</t>
  </si>
  <si>
    <t>Servicios de agencias de cobro y calificación crediticia</t>
  </si>
  <si>
    <t>829200</t>
  </si>
  <si>
    <t>Servicios de envase y empaque</t>
  </si>
  <si>
    <t>829900</t>
  </si>
  <si>
    <t>Servicios empresariales n.c.p.</t>
  </si>
  <si>
    <t>841100</t>
  </si>
  <si>
    <t>Servicios generales de la Administración Pública</t>
  </si>
  <si>
    <t>841200</t>
  </si>
  <si>
    <t>Servicios para la regulación de las actividades sanitarias, educativas, culturales, y restantes servicios sociales, excepto seguridad social obligatoria</t>
  </si>
  <si>
    <t>841300</t>
  </si>
  <si>
    <t>Servicios para la regulación de la actividad económica</t>
  </si>
  <si>
    <t>841900</t>
  </si>
  <si>
    <t>Servicios auxiliares para los servicios generales de la Administración Pública</t>
  </si>
  <si>
    <t>842100</t>
  </si>
  <si>
    <t>Servicios de asuntos exteriores</t>
  </si>
  <si>
    <t>842200</t>
  </si>
  <si>
    <t>Servicios de defensa</t>
  </si>
  <si>
    <t>842300</t>
  </si>
  <si>
    <t>Servicios para el orden público y la seguridad</t>
  </si>
  <si>
    <t>842400</t>
  </si>
  <si>
    <t>Servicios de justicia</t>
  </si>
  <si>
    <t>842500</t>
  </si>
  <si>
    <t>Servicios de protección civil</t>
  </si>
  <si>
    <t>843000</t>
  </si>
  <si>
    <t>Servicios de la seguridad social obligatoria, excepto obras sociales</t>
  </si>
  <si>
    <t>851010</t>
  </si>
  <si>
    <t>Guarderías y jardines maternales</t>
  </si>
  <si>
    <t>851020</t>
  </si>
  <si>
    <t>Enseñanza inicial, jardín de infantes y primaria</t>
  </si>
  <si>
    <t>852100</t>
  </si>
  <si>
    <t>Enseñanza secundaria de formación general</t>
  </si>
  <si>
    <t>852200</t>
  </si>
  <si>
    <t>Enseñanza secundaria de formación técnica y profesional</t>
  </si>
  <si>
    <t>853100</t>
  </si>
  <si>
    <t>Enseñanza terciaria</t>
  </si>
  <si>
    <t>853201</t>
  </si>
  <si>
    <t>Enseñanza universitaria excepto formación de posgrado</t>
  </si>
  <si>
    <t>853300</t>
  </si>
  <si>
    <t>Formación de posgrado</t>
  </si>
  <si>
    <t>854910</t>
  </si>
  <si>
    <t>Enseñanza de idiomas</t>
  </si>
  <si>
    <t>854920</t>
  </si>
  <si>
    <t>Enseñanza de cursos relacionados con informática</t>
  </si>
  <si>
    <t>854930</t>
  </si>
  <si>
    <t>Enseñanza para adultos, excepto discapacitados</t>
  </si>
  <si>
    <t>854940</t>
  </si>
  <si>
    <t>Enseñanza especial y para discapacitados</t>
  </si>
  <si>
    <t>854950</t>
  </si>
  <si>
    <t>Enseñanza de gimnasia, deportes y actividades físicas</t>
  </si>
  <si>
    <t>854960</t>
  </si>
  <si>
    <t>Enseñanza artística</t>
  </si>
  <si>
    <t>854990</t>
  </si>
  <si>
    <t>Servicios de enseñanza n.c.p.</t>
  </si>
  <si>
    <t>855000</t>
  </si>
  <si>
    <t>Servicios de apoyo a la educación</t>
  </si>
  <si>
    <t>861010</t>
  </si>
  <si>
    <t>Servicios de internación excepto instituciones relacionadas con la salud mental</t>
  </si>
  <si>
    <t>861020</t>
  </si>
  <si>
    <t>Servicios de internación en instituciones relacionadas con la salud mental</t>
  </si>
  <si>
    <t>862110</t>
  </si>
  <si>
    <t>Servicios de consulta médica</t>
  </si>
  <si>
    <t>862120</t>
  </si>
  <si>
    <t>Servicios de proveedores de atención médica domiciliaria</t>
  </si>
  <si>
    <t>862130</t>
  </si>
  <si>
    <t>Servicios de atención médica en dispensarios, salitas, vacunatorios y otros locales de atención primaria de la salud</t>
  </si>
  <si>
    <t>862200</t>
  </si>
  <si>
    <t>Servicios odontológicos</t>
  </si>
  <si>
    <t>863110</t>
  </si>
  <si>
    <t>Servicios de prácticas de diagnóstico en laboratorios</t>
  </si>
  <si>
    <t>863120</t>
  </si>
  <si>
    <t>Servicios de prácticas de diagnóstico por imágenes</t>
  </si>
  <si>
    <t>863190</t>
  </si>
  <si>
    <t>Servicios de prácticas de diagnóstico n.c.p.</t>
  </si>
  <si>
    <t>863200</t>
  </si>
  <si>
    <t>Servicios de tratamiento</t>
  </si>
  <si>
    <t>863300</t>
  </si>
  <si>
    <t>Servicio médico integrado de consulta, diagnóstico y tratamiento</t>
  </si>
  <si>
    <t>864000</t>
  </si>
  <si>
    <t>Servicios de emergencias y traslados</t>
  </si>
  <si>
    <t>869010</t>
  </si>
  <si>
    <t>Servicios de rehabilitación física</t>
  </si>
  <si>
    <t>869090</t>
  </si>
  <si>
    <t>Servicios relacionados con la salud humana n.c.p.</t>
  </si>
  <si>
    <t>870100</t>
  </si>
  <si>
    <t>Servicios de atención a personas con problemas de salud mental o de adicciones, con alojamiento</t>
  </si>
  <si>
    <t>870210</t>
  </si>
  <si>
    <t>Servicios de atención a ancianos con alojamiento</t>
  </si>
  <si>
    <t>870220</t>
  </si>
  <si>
    <t>Servicios de atención a personas minusválidas con alojamiento</t>
  </si>
  <si>
    <t>870910</t>
  </si>
  <si>
    <t>Servicios de atención a niños y adolescentes carenciados con alojamiento</t>
  </si>
  <si>
    <t>870920</t>
  </si>
  <si>
    <t>Servicios de atención a mujeres con alojamiento</t>
  </si>
  <si>
    <t>870990</t>
  </si>
  <si>
    <t>Servicios sociales con alojamiento n.c.p.</t>
  </si>
  <si>
    <t>880000</t>
  </si>
  <si>
    <t>Servicios sociales sin alojamiento</t>
  </si>
  <si>
    <t>900</t>
  </si>
  <si>
    <t>Servicios artísticos y de espectáculos</t>
  </si>
  <si>
    <t>900011</t>
  </si>
  <si>
    <t>Producción de espectáculos teatrales y musicales</t>
  </si>
  <si>
    <t>900021</t>
  </si>
  <si>
    <t>Composición y representación de obras teatrales, musicales y artísticas</t>
  </si>
  <si>
    <t>900030</t>
  </si>
  <si>
    <t>Servicios conexos a la producción de espectáculos teatrales y musicales</t>
  </si>
  <si>
    <t>900040</t>
  </si>
  <si>
    <t>Servicios de agencias de ventas de entradas</t>
  </si>
  <si>
    <t>900091</t>
  </si>
  <si>
    <t>Servicios de espectáculos artísticos n.c.p.</t>
  </si>
  <si>
    <t>910100</t>
  </si>
  <si>
    <t>Servicios de bibliotecas y archivos</t>
  </si>
  <si>
    <t>910200</t>
  </si>
  <si>
    <t>Servicios de museos y preservación de lugares y edificios históricos</t>
  </si>
  <si>
    <t>910300</t>
  </si>
  <si>
    <t>Servicios de jardines botánicos, zoológicos y de parques nacionales</t>
  </si>
  <si>
    <t>910900</t>
  </si>
  <si>
    <t>Servicios culturales n.c.p.</t>
  </si>
  <si>
    <t>920001</t>
  </si>
  <si>
    <t>Servicios de recepción de apuestas de quiniela, lotería y similares</t>
  </si>
  <si>
    <t>920009</t>
  </si>
  <si>
    <t>Servicios relacionados con juegos de azar y apuestas n.c.p.</t>
  </si>
  <si>
    <t>931010</t>
  </si>
  <si>
    <t>Servicios de organización, dirección y gestión de prácticas deportivas en clubes</t>
  </si>
  <si>
    <t>931020</t>
  </si>
  <si>
    <t>Explotación de instalaciones deportivas, excepto clubes</t>
  </si>
  <si>
    <t>931030</t>
  </si>
  <si>
    <t>Promoción y producción de espectáculos deportivos</t>
  </si>
  <si>
    <t>931041</t>
  </si>
  <si>
    <t>Servicios prestados por deportistas y atletas para la realización de prácticas deportivas</t>
  </si>
  <si>
    <t>931042</t>
  </si>
  <si>
    <t>Servicios prestados por profesionales y técnicos para la realización de prácticas deportivas</t>
  </si>
  <si>
    <t>931050</t>
  </si>
  <si>
    <t>Servicios de acondicionamiento físico</t>
  </si>
  <si>
    <t>931090</t>
  </si>
  <si>
    <t>Servicios para la práctica deportiva n.c.p.</t>
  </si>
  <si>
    <t>939010</t>
  </si>
  <si>
    <t>Servicios de parques de diversiones y parques temáticos</t>
  </si>
  <si>
    <t>939020</t>
  </si>
  <si>
    <t>Servicios de salones de juegos</t>
  </si>
  <si>
    <t>939030</t>
  </si>
  <si>
    <t>Servicios de salones de baile, discotecas y similares</t>
  </si>
  <si>
    <t>939090</t>
  </si>
  <si>
    <t>Servicios de entretenimiento n.c.p.</t>
  </si>
  <si>
    <t>941100</t>
  </si>
  <si>
    <t>Servicios de organizaciones empresariales y de empleadores</t>
  </si>
  <si>
    <t>941200</t>
  </si>
  <si>
    <t>Servicios de organizaciones profesionales</t>
  </si>
  <si>
    <t>942</t>
  </si>
  <si>
    <t>Servicios de sindicatos</t>
  </si>
  <si>
    <t>942000</t>
  </si>
  <si>
    <t>949100</t>
  </si>
  <si>
    <t>Servicios de organizaciones religiosas</t>
  </si>
  <si>
    <t>949200</t>
  </si>
  <si>
    <t>Servicios de organizaciones políticas</t>
  </si>
  <si>
    <t>949910</t>
  </si>
  <si>
    <t>Servicios de mutuales, excepto mutuales de salud y financieras</t>
  </si>
  <si>
    <t>949920</t>
  </si>
  <si>
    <t>Servicios de consorcios de edificios</t>
  </si>
  <si>
    <t>949930</t>
  </si>
  <si>
    <t>Servicios de cooperativas cuando realizan varias actividades</t>
  </si>
  <si>
    <t>949990</t>
  </si>
  <si>
    <t>Servicios de asociaciones n.c.p.</t>
  </si>
  <si>
    <t>951100</t>
  </si>
  <si>
    <t>Reparación y mantenimiento de equipos informáticos</t>
  </si>
  <si>
    <t>951200</t>
  </si>
  <si>
    <t>Reparación y mantenimiento de equipos de telefonía y de comunicación</t>
  </si>
  <si>
    <t>952100</t>
  </si>
  <si>
    <t>Reparación de artículos eléctricos y electrónicos de uso doméstico</t>
  </si>
  <si>
    <t>952200</t>
  </si>
  <si>
    <t>Reparación de calzado y artículos de marroquinería</t>
  </si>
  <si>
    <t>952300</t>
  </si>
  <si>
    <t>Reparación de tapizados y muebles</t>
  </si>
  <si>
    <t>952910</t>
  </si>
  <si>
    <t>Reforma y reparación de cerraduras, duplicación de llaves. Cerrajerías</t>
  </si>
  <si>
    <t>952920</t>
  </si>
  <si>
    <t>Reparación de relojes y joyas. Relojerías</t>
  </si>
  <si>
    <t>952990</t>
  </si>
  <si>
    <t>Reparación de efectos personales y enseres domésticos n.c.p.</t>
  </si>
  <si>
    <t>960101</t>
  </si>
  <si>
    <t>Servicios de limpieza de prendas prestado por tintorerías rápidas</t>
  </si>
  <si>
    <t>960102</t>
  </si>
  <si>
    <t>Lavado y limpieza de artículos de tela, cuero y/o de piel, incluso la limpieza en seco</t>
  </si>
  <si>
    <t>960201</t>
  </si>
  <si>
    <t>Servicios de peluquería</t>
  </si>
  <si>
    <t>960202</t>
  </si>
  <si>
    <t>Servicios de tratamiento de belleza, excepto los de peluquería</t>
  </si>
  <si>
    <t>960300</t>
  </si>
  <si>
    <t>Pompas fúnebres y servicios conexos</t>
  </si>
  <si>
    <t>960910</t>
  </si>
  <si>
    <t>Servicios de centros de estética, spa y similares</t>
  </si>
  <si>
    <t>960990</t>
  </si>
  <si>
    <t>Servicios personales n.c.p.</t>
  </si>
  <si>
    <t>970000</t>
  </si>
  <si>
    <t>Servicios de hogares privados que contratan servicio doméstico</t>
  </si>
  <si>
    <t>990</t>
  </si>
  <si>
    <t>Servicios de organizaciones y órganos extraterritoriales</t>
  </si>
  <si>
    <t>990000</t>
  </si>
  <si>
    <t>000007</t>
  </si>
  <si>
    <t>Jubilado</t>
  </si>
  <si>
    <t>000008</t>
  </si>
  <si>
    <t>Estudiante</t>
  </si>
  <si>
    <t>000009</t>
  </si>
  <si>
    <t>Ama de casa</t>
  </si>
  <si>
    <t>000010</t>
  </si>
  <si>
    <t>Ex agente de la Administración Pública</t>
  </si>
  <si>
    <t>000011</t>
  </si>
  <si>
    <t>Trabajador en relación de dependencia</t>
  </si>
  <si>
    <t>000012</t>
  </si>
  <si>
    <t>Regularización deudas Trabajadores Autónomos -Desempleado</t>
  </si>
  <si>
    <t>000013</t>
  </si>
  <si>
    <t>Agricultura Familiar RG 2880/2010.</t>
  </si>
  <si>
    <t>SOLICITUD DE EMISIÓN DE CERTIFICADO DE ELEGIBILIDAD DE EL MTyD</t>
  </si>
  <si>
    <t>DECLARO BAJO JURAMENTO QUE LOS DATOS INTRODUCIDOS A CONTINUACIÓN SON EXACTOS Y RESPONDEN A LA SITUACIÓN ACTUAL DEL PRESTADOR TURÍSTICO.</t>
  </si>
  <si>
    <t>Datos a completar para obtener Certificado de Elegibilidad Favorables y Bonificación asignada por parte del MTyD a fin de obtener la bonificación de la tasa de interés:</t>
  </si>
  <si>
    <t xml:space="preserve">Tipo de persona: </t>
  </si>
  <si>
    <t>Nombre de la Empresa o Titular:</t>
  </si>
  <si>
    <t>En caso de Persona Jurídica consignar CUIT, nombre y apellido de todos los socios:</t>
  </si>
  <si>
    <t>Localización de la empresa:</t>
  </si>
  <si>
    <t>Nombre del referente del proyecto:</t>
  </si>
  <si>
    <t xml:space="preserve">Teléfono de contacto: </t>
  </si>
  <si>
    <t xml:space="preserve">Mail: </t>
  </si>
  <si>
    <t>Actividad principal de la empresa:</t>
  </si>
  <si>
    <t>Actividades secundarias:</t>
  </si>
  <si>
    <t xml:space="preserve">Fecha de inicio de actividades: </t>
  </si>
  <si>
    <t>Nombre del emprendimiento al que se aplicará el financiamiento (Ej: Hotel….):</t>
  </si>
  <si>
    <t>Servicios Ofrecidos (Describir detalladamente los servicios que ofrece y su capacidad. Por ejemplo, hotel: cantidad de plazas, gastronomía: cantidad de cubiertos, SUM: capacidad de personas, etc.)</t>
  </si>
  <si>
    <t>Servicios</t>
  </si>
  <si>
    <t>Capacidad</t>
  </si>
  <si>
    <t>Unidad de medida</t>
  </si>
  <si>
    <t>Indique la cantidad de personal actual en función de la distribución de las funciones</t>
  </si>
  <si>
    <t>Área o Sector</t>
  </si>
  <si>
    <t>Cantidad</t>
  </si>
  <si>
    <t>TOTAL:</t>
  </si>
  <si>
    <t>Posee distinciones, sellos o certificaciones del SACT? En caso afirmativo, especificar:</t>
  </si>
  <si>
    <t>PROYECTO DE INVERSIÓN</t>
  </si>
  <si>
    <t>Denominación del proyecto a financiar (Ej: Remodelación de.. /Ampliación de..):</t>
  </si>
  <si>
    <t>Localización del proyecto:</t>
  </si>
  <si>
    <t>Resumen descriptivo del proyecto a financiar:</t>
  </si>
  <si>
    <t xml:space="preserve">Inversión total en pesos del proyecto a financiar: </t>
  </si>
  <si>
    <t xml:space="preserve">Monto en pesos del crédito a solicitar: </t>
  </si>
  <si>
    <t>Describir en detalle las inversiones en las que se aplicará el crédito:</t>
  </si>
  <si>
    <t>Actividad /Bien a adquirir</t>
  </si>
  <si>
    <t>Descripción / Cantidad</t>
  </si>
  <si>
    <t>Monto</t>
  </si>
  <si>
    <t>Inversiones en las que se aplicará el crédito</t>
  </si>
  <si>
    <t>Plazo de la inversión (Tiempo de ejecución del proyecto: comprende el período de instalación o construcción. Enumerar las principales tareas a realizar, estimándose el tiempo que demandará cada una de ellas)</t>
  </si>
  <si>
    <t>Tiempo de ejecución</t>
  </si>
  <si>
    <t>Tareas</t>
  </si>
  <si>
    <t>PLAZO TOTAL:</t>
  </si>
  <si>
    <t xml:space="preserve">Cantidad de personas que estima ocupar durante la ejecución de la inversión: </t>
  </si>
  <si>
    <t xml:space="preserve">Cantidad de nuevos puestos de trabajo que se generarán una vez ejecutada la inversión: </t>
  </si>
  <si>
    <t>Describa en qué medida la inversión a realizar contribuye al desarrollo turístico local/regional:</t>
  </si>
  <si>
    <t>¿Cómo considera que la inversión a realizar impactará en la comunidad local?:</t>
  </si>
  <si>
    <t>Detalle si el proyecto contempla inversiones en energías renovables:</t>
  </si>
  <si>
    <t>¿A qué Destino/s Turístico/s se encuentra vinculado el proyecto?:</t>
  </si>
  <si>
    <t>¿A qué Producto/s Turístico/s se encuentra vinculado el proyecto?:</t>
  </si>
  <si>
    <t>Describa en qué forma la inversión a realizar aporta a la ampliación de la oferta turística:</t>
  </si>
  <si>
    <t>¿La inversión a realizar aporta a la desestacionalización del flujo turístico? ¿De qué forma?:</t>
  </si>
  <si>
    <t>Altos Andes</t>
  </si>
  <si>
    <t>Delta</t>
  </si>
  <si>
    <t>Desiertos y Volcanes</t>
  </si>
  <si>
    <t>Estepa</t>
  </si>
  <si>
    <t>Fin del Mundo</t>
  </si>
  <si>
    <t>Gran Chaco</t>
  </si>
  <si>
    <t>Iberá</t>
  </si>
  <si>
    <t>Litoral y Grandes Ríos</t>
  </si>
  <si>
    <t>Llanuras y Costa Atlántica</t>
  </si>
  <si>
    <t>Mar Patagónico</t>
  </si>
  <si>
    <t>Patagonia Andina</t>
  </si>
  <si>
    <t>Patagonia Austral</t>
  </si>
  <si>
    <t>Puna</t>
  </si>
  <si>
    <t>Selva Misionera</t>
  </si>
  <si>
    <t>Sierras Centrales</t>
  </si>
  <si>
    <t>Valles, Quebradas y Yungas</t>
  </si>
  <si>
    <t>Continente Blanco</t>
  </si>
  <si>
    <t>Rutas Naturales</t>
  </si>
  <si>
    <t>Delta de Buenos Aires, Tigre, Buenos Aires</t>
  </si>
  <si>
    <t>Parque Nacional CIervo de los Pantanos, Campana, Buenos Aires</t>
  </si>
  <si>
    <t>Isla Martín García, La Plata, Buenos Aires</t>
  </si>
  <si>
    <t>Reservas urbanas del norte bonaerense, San Pedro, Buenos Aires</t>
  </si>
  <si>
    <t>Sierra de la Ventana, Villa Ventana, Buenos Aires</t>
  </si>
  <si>
    <t>Sierras de Tandil , Tandil, Buenos Aires</t>
  </si>
  <si>
    <t>Lagunas Bonaerenses, Chascomus, Buenos Aires</t>
  </si>
  <si>
    <t>Punta Rasa y Bahía de Samborombón, Punta Indio, Buenos Aires</t>
  </si>
  <si>
    <t>Pehuen-Có y Monte Hermoso, Monte Hermoso, Buenos Aires</t>
  </si>
  <si>
    <t>Punta Indio, Magdalena y costas del Río de la Plata, Punta Indio, Buenos Aires</t>
  </si>
  <si>
    <t>Reserva Faro Querandí, Villa Gesell, Buenos Aires</t>
  </si>
  <si>
    <t>Reserva Ecológica Costanera Sur, CABA</t>
  </si>
  <si>
    <t>Reserva Ecológica Lago Lugano, CABA</t>
  </si>
  <si>
    <t>La Boca, CABA</t>
  </si>
  <si>
    <t>San Telmo, Monserrat, San Nicolás, CABA</t>
  </si>
  <si>
    <t>Costanera Norte, CABA</t>
  </si>
  <si>
    <t>Reserva Ecológica Ciudad Universitaria-Costanera Norte, CABA</t>
  </si>
  <si>
    <t>Barrio Chino, CABA</t>
  </si>
  <si>
    <t>Antofagasta de la Sierra y Campo de Piedra Pómez, Antofagasta de la Sierra, Catamarca</t>
  </si>
  <si>
    <t>Sierras de Belén y Shincal de Quimivil, Belen, Catamarca</t>
  </si>
  <si>
    <t>El Shincal de Quimivil, , Catamarca</t>
  </si>
  <si>
    <t>Valle Central de Catamarca, San Fernando del Valle de Catamarca, Catamarca</t>
  </si>
  <si>
    <t>Yungas de Catamarca, Andalgala, Catamarca</t>
  </si>
  <si>
    <t>Ruta de los Seismiles, Fiambala, Catamarca</t>
  </si>
  <si>
    <t>Dunas de Saujil, Tatón y Medanitos, Fiambala, Catamarca</t>
  </si>
  <si>
    <t>Parque Nacional Chaco, Capitán Solari, Chaco</t>
  </si>
  <si>
    <t>Campo del Cielo - Piguen N'Onaxa, Gancedo, Chaco</t>
  </si>
  <si>
    <t>Parque Nacional El Impenetrable, Juan Jose Castelli, Chaco</t>
  </si>
  <si>
    <t>Parque Provincial Fuerte Esperanza, Fuerte Esperanza, Chaco</t>
  </si>
  <si>
    <t>Parque Provincial Loro Hablador, Fuerte Esperanza, Chaco</t>
  </si>
  <si>
    <t>Humedales de Chaco, Resistencia, Chaco</t>
  </si>
  <si>
    <t>Parque Nacional Los Alerces, Esquel, Chubut</t>
  </si>
  <si>
    <t>Parque Nacional Lago Puelo, Lago Puelo, Chubut</t>
  </si>
  <si>
    <t>Área Natural Protegida Los Altares y Ruta Nacional 25, Los Altares, Chubut</t>
  </si>
  <si>
    <t>Área Natural Protegida Piedra Parada, Gualjaina, Chubut</t>
  </si>
  <si>
    <t>Área Natural Protegida Bosque Petrificado de Sarmiento, Sarmiento, Chubut</t>
  </si>
  <si>
    <t>Península Valdés, Puerto Madryn, Chubut</t>
  </si>
  <si>
    <t>Puerto Madryn y alrededores, Puerto Madryn, Chubut</t>
  </si>
  <si>
    <t>Cabo Dos Bahías y Camarones, Camarones, Chubut</t>
  </si>
  <si>
    <t>Comodoro Rivadavia y alrededores, Comodoro Rivadavia, Chubut</t>
  </si>
  <si>
    <t>Parque Nacional Quebrada del Condorito, Villa Carlos Paz, Córdoba</t>
  </si>
  <si>
    <t>Cerro Champaquí, Villa Yacanto, Córdoba</t>
  </si>
  <si>
    <t>Circuito de los Grandes Lagos- Valle de Calamuchita, Santa Rosa de Calamuchita, Córdoba</t>
  </si>
  <si>
    <t>Valle de Punilla, Villa Carlos Paz, Córdoba</t>
  </si>
  <si>
    <t>Valle de Traslasierras, Mina Clavero, Córdoba</t>
  </si>
  <si>
    <t>Reserva Natural Chancaní, Volcanes de Pocho y Túneles de Taninga, Salsacate, Córdoba</t>
  </si>
  <si>
    <t>Reserva Provincial Laguna Mar Chiquita - Parque Nacional Ansenuza, Miramar de Ansenuza, Córdoba</t>
  </si>
  <si>
    <t>Norte cordobés: Salinas Grandes y Cerro Colorado , Villa Tulumba, Córdoba</t>
  </si>
  <si>
    <t>Río Paraná, Corrientes, Corrientes</t>
  </si>
  <si>
    <t>Parque Provincial Apipé Grande, Ituzaingo, Corrientes</t>
  </si>
  <si>
    <t>Portal Laguna Iberá, Colonia Carlos Pellegrini, Corrientes</t>
  </si>
  <si>
    <t>Portal Carambola, Concepcion del Yaguarete Cora, Corrientes</t>
  </si>
  <si>
    <t>Portal Cambyretá, Ituzaingo, Corrientes</t>
  </si>
  <si>
    <t>Portal San Antonio, Loreto, Corrientes</t>
  </si>
  <si>
    <t>Portal San Nicolás, San Miguel, Corrientes</t>
  </si>
  <si>
    <t>Portal Uguay, Colonia Carlos Pellegrini, Corrientes</t>
  </si>
  <si>
    <t>Portal Río Corriente, Mercedes, Corrientes</t>
  </si>
  <si>
    <t>Portal Galarza, Gobernador Virasono, Corrientes</t>
  </si>
  <si>
    <t>Parque Nacional Mburucuyá, Mburucuyá, Corrientes</t>
  </si>
  <si>
    <t xml:space="preserve">Parque Iberá, , Corrientes </t>
  </si>
  <si>
    <t xml:space="preserve">Portal Río Corriente, , Corrientes </t>
  </si>
  <si>
    <t xml:space="preserve">Portal Galarza, , Corrientes </t>
  </si>
  <si>
    <t>Parque Nacional El Palmar, Ubajay, Entre Ríos</t>
  </si>
  <si>
    <t>Río Uruguay, Colon, Entre Ríos</t>
  </si>
  <si>
    <t>Río Gualeguay, Gualeguay, Entre Ríos</t>
  </si>
  <si>
    <t>Parque Nacional Pre-Delta, Diamante, Entre Ríos</t>
  </si>
  <si>
    <t>Delta Entrerriano, Victoria, Entre Ríos</t>
  </si>
  <si>
    <t>Bañado la Estrella, Las Lomitas, Formosa</t>
  </si>
  <si>
    <t>Parque Nacional Río Pilcomayo, Laguna Blanca, Formosa</t>
  </si>
  <si>
    <t>Reserva Natural Formosa, Ingeniero Júarez, Formosa</t>
  </si>
  <si>
    <t>Reserva de Biósfera Laguna Oca y Herraduras del Río Paraguay, Formosa, Formosa</t>
  </si>
  <si>
    <t>Salinas Grandes, Purmamarca, Jujuy</t>
  </si>
  <si>
    <t>Monumento Natural Laguna de los Pozuelos, La Quiaca, Jujuy</t>
  </si>
  <si>
    <t>Valle de la Luna de Cusi Cusi, Cusi Cusi, Jujuy</t>
  </si>
  <si>
    <t>Quebrada de Humahuaca, Tilcara, Jujuy</t>
  </si>
  <si>
    <t>Parque Provincial Potrero de Yala, San Salvador de Jujuy, Jujuy</t>
  </si>
  <si>
    <t>Parque Nacional Calilegua y termas del Río Jordán, Libertador General San Martín, Jujuy</t>
  </si>
  <si>
    <t>Travesía de la Quebrada a las Yungas a través del Qhapac Ñan, San Francisco, Jujuy</t>
  </si>
  <si>
    <t>Payunia pampeana, Santa Isabel, La Pampa</t>
  </si>
  <si>
    <t>Parque Nacional Lihué Calel, Santa Rosa, La Pampa</t>
  </si>
  <si>
    <t>Reserva Provincial Parque Luro, Santa Rosa, La Pampa</t>
  </si>
  <si>
    <t>Reserva Provincial Laguna Brava, Vinchina, La Rioja</t>
  </si>
  <si>
    <t>Parque Nacional Talampaya, Villa Union, La Rioja</t>
  </si>
  <si>
    <t>Cuesta de Miranda, Villa Union, La Rioja</t>
  </si>
  <si>
    <t>Reserva Provincial Los Colorados, Patquía, La Rioja</t>
  </si>
  <si>
    <t>Parque Provincial Aconcagua, Las Heras, Mendoza</t>
  </si>
  <si>
    <t>Valle de Las Leñas, Malargüe, Mendoza</t>
  </si>
  <si>
    <t>Reserva Natural Villavicencio, , Mendoza</t>
  </si>
  <si>
    <t>Potrerillos, Cacheuta y Parque Provincial Cordón del Plata, Lujan de Cuyo, Mendoza</t>
  </si>
  <si>
    <t>Cañón del Atuel, San Rafael, Mendoza</t>
  </si>
  <si>
    <t>Reserva Natural La Payunia, Malargüe, Mendoza</t>
  </si>
  <si>
    <t>Reserva Natural Bosques Telteca, Lavalle, Mendoza</t>
  </si>
  <si>
    <t>Parque Nacional Iguazú, Puerto Iguazu, Misiones</t>
  </si>
  <si>
    <t>Misiones Jesúiticas de los Guaraníes, San Ignacio, Misiones</t>
  </si>
  <si>
    <t>Parque Provincial Urugua-í y Andresito, Andresito, Misiones</t>
  </si>
  <si>
    <t>Reserva de Biósfera Yabotí y Parque Provincial Moconá, El Soberbio, Misiones</t>
  </si>
  <si>
    <t>Parque Provincial Salto Encantado, Aristóbulo del Valle, Misiones</t>
  </si>
  <si>
    <t>Parque Provincial Teyú Cuaré y Casa de Horacio Quiroga, San Ignacio, Misiones</t>
  </si>
  <si>
    <t>Ruta de la Yerba Mate, , Misiones</t>
  </si>
  <si>
    <t>Posadas, Posadas, Misiones</t>
  </si>
  <si>
    <t>Área Natural Protegida Domuyo, Varvarco, Neuquén</t>
  </si>
  <si>
    <t>Parque Provincial El Tromen, Chos Malal, Neuquén</t>
  </si>
  <si>
    <t>Parque Nacional Lanín, San Martin de los Andes, Neuquén</t>
  </si>
  <si>
    <t>Parque Nacional Los Arrayanes, Villa La Angostura, Neuquén</t>
  </si>
  <si>
    <t>Ruta de los Siete Lagos, San Martin de los Andes, Neuquén</t>
  </si>
  <si>
    <t>Parque Provincial Copahue, Caviahue-Copahue, Neuquén</t>
  </si>
  <si>
    <t>Villa Pehuenia y lagos Aluminé y Moquehue, VIlla Pehuenia, Neuquén</t>
  </si>
  <si>
    <t>Parque Nacional Laguna Blanca, Zapala, Neuquén</t>
  </si>
  <si>
    <t>Ruta de los Dinosaurios Neuquina, Neuquen, Neuquén</t>
  </si>
  <si>
    <t>Parque Nacional Nahuel Huapi, San Carlos de Bariloche, Río Negro</t>
  </si>
  <si>
    <t>Valle del Río Manso, San Carlos de Bariloche, Río Negro</t>
  </si>
  <si>
    <t>Área Natural Protegida Río Azul - Lago Escondido, El Bolson, Río Negro</t>
  </si>
  <si>
    <t>Área Natural Protegida Meseta de Somuncurá, Valcheta, Río Negro</t>
  </si>
  <si>
    <t>Las Grutas y alrededores, Las Grutas, Río Negro</t>
  </si>
  <si>
    <t>Ruta de los Acantilados, Viedma, Río Negro</t>
  </si>
  <si>
    <t>Tren a las Nubes y Viaducto de la Polvorilla, San Antonio de los Cobres, Salta</t>
  </si>
  <si>
    <t>Tolar Grande, Tolar Grande, Salta</t>
  </si>
  <si>
    <t>Valles Calchaquíes salteños, Cafayate, Salta</t>
  </si>
  <si>
    <t>Parque Nacional Los Cardones, Payogasta, Salta</t>
  </si>
  <si>
    <t>Parque Nacional El Rey, Cabeza de Anta, Salta</t>
  </si>
  <si>
    <t>Parque Nacional Baritú y Reserva Nacional El Nogalar de los Toldos, San Ramon de la Nueva Oran, Salta</t>
  </si>
  <si>
    <t>Parque Nacional El Leoncito, Barreal, San Juan</t>
  </si>
  <si>
    <t>Cordillera de Ansilta y Cerro Mercedario, Barreal, San Juan</t>
  </si>
  <si>
    <t>Parque Nacional San Guillermo, Rodeo, San Juan</t>
  </si>
  <si>
    <t>Parque Provincial Ischigualasto, San Agustin del Valle Fertil, San Juan</t>
  </si>
  <si>
    <t>Potrero de los Funes y Sierras Centrales de San Luis, Potrero de los Funes, San Luis</t>
  </si>
  <si>
    <t>Villa de Merlo y Corredor de los Comechingones, Merlo, San Luis</t>
  </si>
  <si>
    <t>Parque Nacional Sierra de las Quijadas, San Luis, San luis</t>
  </si>
  <si>
    <t>Parque Nacional Los Glaciares y Glaciar Perito Moreno, El Calafate, Santa Cruz</t>
  </si>
  <si>
    <t>El Chaltén, El Chalten, Santa Cruz</t>
  </si>
  <si>
    <t>Los Antiguos y Ruta escénica 41, Los Antiguos, Santa Cruz</t>
  </si>
  <si>
    <t>Parque Provincial Cueva de las Manos y Cañadón del Río Pinturas, Perito Moreno, Santa Cruz</t>
  </si>
  <si>
    <t>Parque Nacional Perito Moreno, Gobernador Gregores, Santa Cruz</t>
  </si>
  <si>
    <t>Parque Nacional Patagonia, Los Antiguos, Santa Cruz</t>
  </si>
  <si>
    <t>Lago Posadas y Lago Pueyrredón, Los Antiguos, Santa Cruz</t>
  </si>
  <si>
    <t>Parque Nacional Bosques Petrificados de Jaramillo, Caleta Olivia, Santa Cruz</t>
  </si>
  <si>
    <t>Puerto Deseado e Isla Pingüino, Puerto Deseado, Santa Cruz</t>
  </si>
  <si>
    <t>Puerto San Julián, Puerto San Julian, Santa Cruz</t>
  </si>
  <si>
    <t>Parque Nacional Monte León, Puerto Santa Cruz, Santa Cruz</t>
  </si>
  <si>
    <t>Jaaukanigás , Villa Ocampo, Santa Fe</t>
  </si>
  <si>
    <t>Corredor turístico de la costa santafesina, San Javier, Santa Fe</t>
  </si>
  <si>
    <t>Islas y playas de Santa Fe, Rosario, Santa Fe</t>
  </si>
  <si>
    <t>Lagunas Santafecinas, Melincue, Santa Fe</t>
  </si>
  <si>
    <t>Termas de Río Hondo, Termas de Rio Hondo, Santiago del Estero</t>
  </si>
  <si>
    <t>Parque Nacional Copo, Pampa de los Guanacos, Santiago del Estero</t>
  </si>
  <si>
    <t>Parque Nacional Tierra del Fuego, Ushuaia, Tierra del Fuego</t>
  </si>
  <si>
    <t>Canal Beagle y Puerto Almanza, Ushuaia, Tierra del Fuego</t>
  </si>
  <si>
    <t>Reserva Natural y Paisajística Valle de Tierra Mayor, Ushuaia, Tierra del Fuego</t>
  </si>
  <si>
    <t>Lago Fagnano y Escondido, Tolhuin, Tierra del Fuego</t>
  </si>
  <si>
    <t>Reserva Provincial Corazón de la Isla, Tolhuin, Tierra del Fuego</t>
  </si>
  <si>
    <t>Reserva Provincial Natural Costa Atlántica, Rio Grande, Tierra del Fuego</t>
  </si>
  <si>
    <t>Cabo San Pablo, Tolhuin, Tierra del Fuego</t>
  </si>
  <si>
    <t>Pasaje Drake, Ushuaia, Tierra del Fuego</t>
  </si>
  <si>
    <t>Islas Shetland del Sur, Ushuaia, Tierra del Fuego</t>
  </si>
  <si>
    <t>Península Antártica, Ushuaia, Tierra del Fuego</t>
  </si>
  <si>
    <t xml:space="preserve">Reserva Provincial Península Mitre, , Tierra del Fuego </t>
  </si>
  <si>
    <t xml:space="preserve">Lago Yehuin, , Tierra del Fuego </t>
  </si>
  <si>
    <t>Valles Calchaquíes tucumanos, Tafi del Valle, Tucumán</t>
  </si>
  <si>
    <t>Ciudad Sagrada de Quilmes, Amaicha del Valle, Tucumán</t>
  </si>
  <si>
    <t>Yungas de Tucumán, San Javier, Tucumán</t>
  </si>
  <si>
    <t>Territorios de oportunidad</t>
  </si>
  <si>
    <t>Detalle si el proyecto contempla  inversiones vinculadas a la accesibilidad:</t>
  </si>
  <si>
    <t xml:space="preserve">Página web: </t>
  </si>
  <si>
    <t>Descripción de los productos y/o servicios turísticos (principal y secundarios) que se brindan actualmente (No completar en caso de ser una empresa nueva en el sector)</t>
  </si>
  <si>
    <t>Tendencia del turismo en la localidad en los últimos años:</t>
  </si>
  <si>
    <t>Cantidad de mujeres y no varones empleadxs:</t>
  </si>
  <si>
    <t>www.larutanatural.gob.ar:</t>
  </si>
  <si>
    <t>¿A qué ruta natural pertenece?</t>
  </si>
  <si>
    <t>¿En qué territorio de oportunidad se encuentra enmarcado?</t>
  </si>
  <si>
    <t>www.inversionesturisticas.tur.ar: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</si>
</sst>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#####"/>
    <numFmt numFmtId="165" formatCode="[$-F800]dddd\,\ mmmm\ dd\,\ yyyy"/>
    <numFmt numFmtId="166" formatCode="_-[$$-2C0A]\ * #,##0.00_-;\-[$$-2C0A]\ * #,##0.00_-;_-[$$-2C0A]\ * &quot;-&quot;??_-;_-@_-"/>
  </numFmts>
  <fonts count="20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Roboto"/>
    </font>
    <font>
      <b/>
      <u/>
      <sz val="16"/>
      <color theme="1"/>
      <name val="Roboto"/>
    </font>
    <font>
      <sz val="10"/>
      <color theme="1"/>
      <name val="Roboto"/>
    </font>
    <font>
      <sz val="9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Roboto"/>
    </font>
    <font>
      <sz val="11"/>
      <name val="Roboto"/>
    </font>
    <font>
      <b/>
      <u/>
      <sz val="14"/>
      <color theme="1"/>
      <name val="Roboto"/>
    </font>
    <font>
      <b/>
      <sz val="11"/>
      <name val="Roboto"/>
    </font>
    <font>
      <sz val="10"/>
      <name val="Roboto"/>
    </font>
    <font>
      <u/>
      <sz val="11"/>
      <color theme="10"/>
      <name val="Arial"/>
      <scheme val="minor"/>
    </font>
    <font>
      <u/>
      <sz val="11"/>
      <color theme="10"/>
      <name val="Roboto"/>
    </font>
    <font>
      <u/>
      <sz val="10"/>
      <color theme="10"/>
      <name val="Roboto"/>
    </font>
    <font>
      <u/>
      <sz val="10"/>
      <color theme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1E4E7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4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5" fillId="4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164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0" xfId="0" applyNumberFormat="1" applyFont="1"/>
    <xf numFmtId="0" fontId="8" fillId="0" borderId="3" xfId="0" applyFont="1" applyBorder="1"/>
    <xf numFmtId="14" fontId="8" fillId="0" borderId="3" xfId="0" applyNumberFormat="1" applyFont="1" applyBorder="1"/>
    <xf numFmtId="49" fontId="8" fillId="0" borderId="3" xfId="0" applyNumberFormat="1" applyFont="1" applyBorder="1"/>
    <xf numFmtId="0" fontId="10" fillId="0" borderId="0" xfId="0" applyFont="1"/>
    <xf numFmtId="9" fontId="8" fillId="0" borderId="3" xfId="0" applyNumberFormat="1" applyFont="1" applyBorder="1"/>
    <xf numFmtId="14" fontId="8" fillId="0" borderId="0" xfId="0" applyNumberFormat="1" applyFont="1"/>
    <xf numFmtId="0" fontId="2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49" fontId="8" fillId="2" borderId="4" xfId="0" applyNumberFormat="1" applyFont="1" applyFill="1" applyBorder="1"/>
    <xf numFmtId="0" fontId="8" fillId="0" borderId="5" xfId="0" applyFont="1" applyBorder="1"/>
    <xf numFmtId="0" fontId="8" fillId="2" borderId="4" xfId="0" applyFont="1" applyFill="1" applyBorder="1"/>
    <xf numFmtId="0" fontId="11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" xfId="1" applyFont="1"/>
    <xf numFmtId="0" fontId="12" fillId="8" borderId="4" xfId="1" applyFont="1" applyFill="1"/>
    <xf numFmtId="0" fontId="12" fillId="0" borderId="4" xfId="0" applyFont="1" applyBorder="1"/>
    <xf numFmtId="0" fontId="4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/>
    </xf>
    <xf numFmtId="0" fontId="2" fillId="0" borderId="4" xfId="0" applyFont="1" applyBorder="1"/>
    <xf numFmtId="49" fontId="15" fillId="0" borderId="4" xfId="0" applyNumberFormat="1" applyFont="1" applyBorder="1" applyAlignment="1">
      <alignment horizontal="right" vertical="center" wrapText="1"/>
    </xf>
    <xf numFmtId="0" fontId="17" fillId="2" borderId="4" xfId="2" applyFont="1" applyFill="1" applyBorder="1" applyAlignment="1">
      <alignment horizontal="right" vertical="center" wrapText="1"/>
    </xf>
    <xf numFmtId="0" fontId="18" fillId="2" borderId="4" xfId="2" applyFont="1" applyFill="1" applyBorder="1" applyAlignment="1">
      <alignment horizontal="right" wrapText="1"/>
    </xf>
    <xf numFmtId="0" fontId="19" fillId="2" borderId="4" xfId="2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vertical="center"/>
    </xf>
    <xf numFmtId="0" fontId="12" fillId="0" borderId="2" xfId="0" applyFont="1" applyBorder="1"/>
    <xf numFmtId="0" fontId="4" fillId="3" borderId="6" xfId="0" applyFont="1" applyFill="1" applyBorder="1" applyAlignment="1">
      <alignment vertical="center"/>
    </xf>
    <xf numFmtId="0" fontId="12" fillId="0" borderId="8" xfId="0" applyFont="1" applyBorder="1"/>
    <xf numFmtId="0" fontId="4" fillId="2" borderId="13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12" fillId="0" borderId="10" xfId="0" applyFont="1" applyBorder="1"/>
    <xf numFmtId="0" fontId="4" fillId="3" borderId="11" xfId="0" applyFont="1" applyFill="1" applyBorder="1" applyAlignment="1">
      <alignment vertical="center"/>
    </xf>
    <xf numFmtId="0" fontId="12" fillId="0" borderId="12" xfId="0" applyFont="1" applyBorder="1"/>
    <xf numFmtId="0" fontId="6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/>
    </xf>
    <xf numFmtId="0" fontId="4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10" borderId="6" xfId="0" applyFont="1" applyFill="1" applyBorder="1" applyAlignment="1">
      <alignment horizontal="left" vertical="center" wrapText="1"/>
    </xf>
    <xf numFmtId="0" fontId="12" fillId="10" borderId="1" xfId="0" applyFont="1" applyFill="1" applyBorder="1"/>
    <xf numFmtId="0" fontId="12" fillId="10" borderId="2" xfId="0" applyFont="1" applyFill="1" applyBorder="1"/>
    <xf numFmtId="0" fontId="12" fillId="0" borderId="1" xfId="0" applyFont="1" applyBorder="1"/>
    <xf numFmtId="0" fontId="2" fillId="3" borderId="6" xfId="0" applyFont="1" applyFill="1" applyBorder="1" applyAlignment="1">
      <alignment horizontal="left" vertical="center" wrapText="1"/>
    </xf>
    <xf numFmtId="165" fontId="2" fillId="9" borderId="6" xfId="0" applyNumberFormat="1" applyFont="1" applyFill="1" applyBorder="1" applyAlignment="1">
      <alignment horizontal="left" wrapText="1"/>
    </xf>
    <xf numFmtId="165" fontId="12" fillId="9" borderId="2" xfId="0" applyNumberFormat="1" applyFont="1" applyFill="1" applyBorder="1"/>
    <xf numFmtId="0" fontId="6" fillId="0" borderId="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9" borderId="6" xfId="0" applyFont="1" applyFill="1" applyBorder="1" applyAlignment="1">
      <alignment horizontal="left" vertical="center" wrapText="1"/>
    </xf>
    <xf numFmtId="0" fontId="12" fillId="9" borderId="1" xfId="0" applyFont="1" applyFill="1" applyBorder="1"/>
    <xf numFmtId="0" fontId="12" fillId="9" borderId="2" xfId="0" applyFont="1" applyFill="1" applyBorder="1"/>
    <xf numFmtId="0" fontId="2" fillId="9" borderId="6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vertical="center" wrapText="1"/>
    </xf>
    <xf numFmtId="166" fontId="2" fillId="3" borderId="6" xfId="0" applyNumberFormat="1" applyFont="1" applyFill="1" applyBorder="1" applyAlignment="1">
      <alignment horizontal="left" wrapText="1"/>
    </xf>
    <xf numFmtId="166" fontId="12" fillId="0" borderId="2" xfId="0" applyNumberFormat="1" applyFont="1" applyBorder="1"/>
    <xf numFmtId="0" fontId="4" fillId="3" borderId="6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1FC4A05-548D-4138-9D05-A3E96A709C34}"/>
  </cellStyles>
  <dxfs count="4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Cuadros para listado-style" pivot="0" count="3" xr9:uid="{49BBE586-221D-4DDF-B38D-A00C3293C665}">
      <tableStyleElement type="headerRow" dxfId="45"/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47626</xdr:rowOff>
    </xdr:from>
    <xdr:to>
      <xdr:col>1</xdr:col>
      <xdr:colOff>1140818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85C3B-BCCF-454E-9137-ED12BF3B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7626"/>
          <a:ext cx="1121767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rsionesturisticas.tur.ar/oportunidades-de-negocio/" TargetMode="External"/><Relationship Id="rId1" Type="http://schemas.openxmlformats.org/officeDocument/2006/relationships/hyperlink" Target="http://www.larutanatural.gob.ar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78"/>
  <sheetViews>
    <sheetView showGridLines="0" tabSelected="1" workbookViewId="0">
      <selection activeCell="B3" sqref="B3"/>
    </sheetView>
  </sheetViews>
  <sheetFormatPr baseColWidth="10" defaultColWidth="12.625" defaultRowHeight="15" customHeight="1" x14ac:dyDescent="0.2"/>
  <cols>
    <col min="1" max="1" width="2.25" style="1" customWidth="1"/>
    <col min="2" max="2" width="27.375" style="1" customWidth="1"/>
    <col min="3" max="3" width="12.625" style="1" customWidth="1"/>
    <col min="4" max="4" width="14.625" style="1" customWidth="1"/>
    <col min="5" max="5" width="18.875" style="1" customWidth="1"/>
    <col min="6" max="6" width="15.875" style="1" customWidth="1"/>
    <col min="7" max="7" width="20.625" style="1" customWidth="1"/>
    <col min="8" max="8" width="16.625" style="1" customWidth="1"/>
    <col min="9" max="9" width="16.375" style="1" customWidth="1"/>
    <col min="10" max="10" width="6.625" style="1" customWidth="1"/>
    <col min="11" max="11" width="1.5" style="1" hidden="1" customWidth="1"/>
    <col min="12" max="12" width="10.875" style="1" hidden="1" customWidth="1"/>
    <col min="13" max="13" width="34" style="1" customWidth="1"/>
    <col min="14" max="27" width="9.375" style="1" customWidth="1"/>
    <col min="28" max="16384" width="12.625" style="1"/>
  </cols>
  <sheetData>
    <row r="1" spans="2:10" ht="36.75" customHeight="1" x14ac:dyDescent="0.3">
      <c r="B1" s="2"/>
    </row>
    <row r="2" spans="2:10" ht="20.25" x14ac:dyDescent="0.3">
      <c r="B2" s="2"/>
    </row>
    <row r="3" spans="2:10" ht="20.25" x14ac:dyDescent="0.2">
      <c r="B3" s="33" t="s">
        <v>2948</v>
      </c>
    </row>
    <row r="4" spans="2:10" ht="14.25" x14ac:dyDescent="0.2">
      <c r="B4" s="29" t="s">
        <v>2949</v>
      </c>
    </row>
    <row r="5" spans="2:10" ht="14.25" x14ac:dyDescent="0.2">
      <c r="B5" s="34" t="s">
        <v>2950</v>
      </c>
    </row>
    <row r="6" spans="2:10" ht="14.25" x14ac:dyDescent="0.2">
      <c r="B6" s="34"/>
    </row>
    <row r="7" spans="2:10" ht="18" x14ac:dyDescent="0.2">
      <c r="B7" s="35" t="s">
        <v>0</v>
      </c>
    </row>
    <row r="8" spans="2:10" ht="14.25" x14ac:dyDescent="0.2">
      <c r="B8" s="26"/>
      <c r="C8" s="26"/>
      <c r="D8" s="26"/>
      <c r="E8" s="26"/>
      <c r="F8" s="26"/>
      <c r="G8" s="26"/>
      <c r="H8" s="26"/>
      <c r="I8" s="26"/>
      <c r="J8" s="26"/>
    </row>
    <row r="9" spans="2:10" ht="14.25" x14ac:dyDescent="0.2">
      <c r="B9" s="27" t="s">
        <v>2951</v>
      </c>
      <c r="C9" s="65"/>
      <c r="D9" s="52"/>
      <c r="E9" s="26"/>
      <c r="F9" s="27"/>
      <c r="G9" s="4"/>
      <c r="H9" s="3"/>
      <c r="I9" s="66"/>
      <c r="J9" s="67"/>
    </row>
    <row r="10" spans="2:10" ht="6.75" customHeight="1" x14ac:dyDescent="0.2">
      <c r="B10" s="5"/>
    </row>
    <row r="11" spans="2:10" ht="14.25" x14ac:dyDescent="0.2">
      <c r="B11" s="27" t="s">
        <v>2952</v>
      </c>
      <c r="C11" s="65"/>
      <c r="D11" s="71"/>
      <c r="E11" s="71"/>
      <c r="F11" s="71"/>
      <c r="G11" s="71"/>
      <c r="H11" s="71"/>
      <c r="I11" s="71"/>
      <c r="J11" s="52"/>
    </row>
    <row r="12" spans="2:10" ht="6.75" customHeight="1" x14ac:dyDescent="0.2">
      <c r="B12" s="3"/>
    </row>
    <row r="13" spans="2:10" ht="14.25" x14ac:dyDescent="0.2">
      <c r="B13" s="27" t="s">
        <v>1</v>
      </c>
      <c r="C13" s="65"/>
      <c r="D13" s="52"/>
      <c r="E13" s="26"/>
      <c r="F13" s="27"/>
      <c r="G13" s="4"/>
      <c r="H13" s="3"/>
      <c r="I13" s="66"/>
      <c r="J13" s="67"/>
    </row>
    <row r="14" spans="2:10" ht="6.75" customHeight="1" x14ac:dyDescent="0.2">
      <c r="B14" s="5"/>
    </row>
    <row r="15" spans="2:10" ht="63" customHeight="1" x14ac:dyDescent="0.2">
      <c r="B15" s="28" t="s">
        <v>2953</v>
      </c>
      <c r="C15" s="72"/>
      <c r="D15" s="71"/>
      <c r="E15" s="71"/>
      <c r="F15" s="71"/>
      <c r="G15" s="71"/>
      <c r="H15" s="71"/>
      <c r="I15" s="71"/>
      <c r="J15" s="52"/>
    </row>
    <row r="16" spans="2:10" ht="8.25" customHeight="1" x14ac:dyDescent="0.2">
      <c r="B16" s="5"/>
      <c r="C16" s="6"/>
      <c r="H16" s="5"/>
    </row>
    <row r="17" spans="2:10" ht="35.25" customHeight="1" x14ac:dyDescent="0.2">
      <c r="B17" s="43" t="s">
        <v>2954</v>
      </c>
      <c r="C17" s="68"/>
      <c r="D17" s="69"/>
      <c r="E17" s="69"/>
      <c r="F17" s="69"/>
      <c r="G17" s="69"/>
      <c r="H17" s="69"/>
      <c r="I17" s="69"/>
      <c r="J17" s="70"/>
    </row>
    <row r="18" spans="2:10" ht="6.75" customHeight="1" x14ac:dyDescent="0.2">
      <c r="B18" s="5"/>
    </row>
    <row r="19" spans="2:10" ht="14.25" x14ac:dyDescent="0.2">
      <c r="B19" s="27" t="s">
        <v>2955</v>
      </c>
      <c r="C19" s="65"/>
      <c r="D19" s="71"/>
      <c r="E19" s="71"/>
      <c r="F19" s="71"/>
      <c r="G19" s="71"/>
      <c r="H19" s="71"/>
      <c r="I19" s="71"/>
      <c r="J19" s="52"/>
    </row>
    <row r="20" spans="2:10" ht="6.75" customHeight="1" x14ac:dyDescent="0.2">
      <c r="B20" s="3"/>
    </row>
    <row r="21" spans="2:10" ht="14.25" x14ac:dyDescent="0.2">
      <c r="B21" s="27" t="s">
        <v>2956</v>
      </c>
      <c r="C21" s="65"/>
      <c r="D21" s="52"/>
      <c r="E21" s="26"/>
      <c r="F21" s="27"/>
      <c r="G21" s="4"/>
      <c r="H21" s="3"/>
      <c r="I21" s="66"/>
      <c r="J21" s="67"/>
    </row>
    <row r="22" spans="2:10" ht="6.75" customHeight="1" x14ac:dyDescent="0.2">
      <c r="B22" s="3"/>
    </row>
    <row r="23" spans="2:10" ht="14.25" x14ac:dyDescent="0.2">
      <c r="B23" s="27" t="s">
        <v>2957</v>
      </c>
      <c r="C23" s="65"/>
      <c r="D23" s="52"/>
      <c r="E23" s="26"/>
      <c r="F23" s="27"/>
      <c r="G23" s="4"/>
      <c r="H23" s="3"/>
      <c r="I23" s="66"/>
      <c r="J23" s="67"/>
    </row>
    <row r="24" spans="2:10" ht="8.25" customHeight="1" x14ac:dyDescent="0.2">
      <c r="B24" s="5"/>
      <c r="C24" s="6"/>
      <c r="H24" s="5"/>
    </row>
    <row r="25" spans="2:10" ht="14.25" x14ac:dyDescent="0.2">
      <c r="B25" s="43" t="s">
        <v>2958</v>
      </c>
      <c r="C25" s="78"/>
      <c r="D25" s="79"/>
      <c r="E25" s="79"/>
      <c r="F25" s="79"/>
      <c r="G25" s="79"/>
      <c r="H25" s="79"/>
      <c r="I25" s="79"/>
      <c r="J25" s="80"/>
    </row>
    <row r="26" spans="2:10" ht="6.75" customHeight="1" x14ac:dyDescent="0.2">
      <c r="B26" s="5"/>
    </row>
    <row r="27" spans="2:10" ht="14.25" x14ac:dyDescent="0.2">
      <c r="B27" s="45" t="s">
        <v>2959</v>
      </c>
      <c r="C27" s="81"/>
      <c r="D27" s="79"/>
      <c r="E27" s="79"/>
      <c r="F27" s="79"/>
      <c r="G27" s="79"/>
      <c r="H27" s="79"/>
      <c r="I27" s="79"/>
      <c r="J27" s="80"/>
    </row>
    <row r="28" spans="2:10" ht="6.75" customHeight="1" x14ac:dyDescent="0.2">
      <c r="B28" s="3"/>
    </row>
    <row r="29" spans="2:10" ht="14.25" x14ac:dyDescent="0.2">
      <c r="B29" s="45" t="s">
        <v>2960</v>
      </c>
      <c r="C29" s="73"/>
      <c r="D29" s="74"/>
      <c r="E29" s="46"/>
      <c r="F29" s="45"/>
      <c r="G29" s="4"/>
      <c r="H29" s="3"/>
      <c r="I29" s="66"/>
      <c r="J29" s="67"/>
    </row>
    <row r="30" spans="2:10" ht="8.25" customHeight="1" x14ac:dyDescent="0.2">
      <c r="B30" s="5"/>
      <c r="C30" s="6"/>
      <c r="H30" s="5"/>
    </row>
    <row r="31" spans="2:10" ht="35.25" customHeight="1" x14ac:dyDescent="0.2">
      <c r="B31" s="28" t="s">
        <v>2961</v>
      </c>
      <c r="C31" s="72"/>
      <c r="D31" s="71"/>
      <c r="E31" s="71"/>
      <c r="F31" s="71"/>
      <c r="G31" s="71"/>
      <c r="H31" s="71"/>
      <c r="I31" s="71"/>
      <c r="J31" s="52"/>
    </row>
    <row r="32" spans="2:10" ht="18" customHeight="1" x14ac:dyDescent="0.2">
      <c r="B32" s="43"/>
      <c r="C32" s="44"/>
      <c r="D32" s="42"/>
      <c r="E32" s="42"/>
      <c r="F32" s="42"/>
      <c r="G32" s="42"/>
      <c r="H32" s="42"/>
      <c r="I32" s="42"/>
      <c r="J32" s="42"/>
    </row>
    <row r="33" spans="2:10" ht="22.5" customHeight="1" x14ac:dyDescent="0.2">
      <c r="B33" s="28" t="s">
        <v>3175</v>
      </c>
      <c r="C33" s="95"/>
      <c r="D33" s="96"/>
      <c r="E33" s="96"/>
      <c r="F33" s="96"/>
      <c r="G33" s="96"/>
      <c r="H33" s="96"/>
      <c r="I33" s="96"/>
      <c r="J33" s="97"/>
    </row>
    <row r="34" spans="2:10" ht="35.25" customHeight="1" x14ac:dyDescent="0.2">
      <c r="B34" s="28"/>
      <c r="C34" s="44"/>
      <c r="D34" s="42"/>
      <c r="E34" s="42"/>
      <c r="F34" s="42"/>
      <c r="G34" s="42"/>
      <c r="H34" s="42"/>
      <c r="I34" s="42"/>
      <c r="J34" s="42"/>
    </row>
    <row r="35" spans="2:10" ht="14.25" x14ac:dyDescent="0.2">
      <c r="B35" s="82" t="s">
        <v>3176</v>
      </c>
      <c r="C35" s="82"/>
      <c r="D35" s="82"/>
      <c r="E35" s="82"/>
      <c r="F35" s="82"/>
      <c r="G35" s="82"/>
      <c r="H35" s="82"/>
      <c r="I35" s="82"/>
      <c r="J35" s="82"/>
    </row>
    <row r="36" spans="2:10" ht="15" customHeight="1" x14ac:dyDescent="0.2">
      <c r="B36" s="55" t="s">
        <v>2962</v>
      </c>
      <c r="C36" s="56" t="s">
        <v>2963</v>
      </c>
      <c r="D36" s="52"/>
      <c r="E36" s="57" t="s">
        <v>2964</v>
      </c>
      <c r="F36" s="52"/>
      <c r="G36" s="57" t="s">
        <v>2965</v>
      </c>
      <c r="H36" s="54"/>
    </row>
    <row r="37" spans="2:10" ht="14.25" x14ac:dyDescent="0.2">
      <c r="B37" s="55"/>
      <c r="C37" s="58"/>
      <c r="D37" s="59"/>
      <c r="E37" s="60"/>
      <c r="F37" s="59"/>
      <c r="G37" s="60"/>
      <c r="H37" s="61"/>
    </row>
    <row r="38" spans="2:10" ht="14.25" x14ac:dyDescent="0.2">
      <c r="B38" s="55"/>
      <c r="C38" s="51"/>
      <c r="D38" s="52"/>
      <c r="E38" s="53"/>
      <c r="F38" s="52"/>
      <c r="G38" s="53"/>
      <c r="H38" s="54"/>
    </row>
    <row r="39" spans="2:10" ht="14.25" x14ac:dyDescent="0.2">
      <c r="B39" s="55"/>
      <c r="C39" s="51"/>
      <c r="D39" s="52"/>
      <c r="E39" s="53"/>
      <c r="F39" s="52"/>
      <c r="G39" s="53"/>
      <c r="H39" s="54"/>
    </row>
    <row r="40" spans="2:10" ht="14.25" x14ac:dyDescent="0.2">
      <c r="B40" s="55"/>
      <c r="C40" s="58"/>
      <c r="D40" s="59"/>
      <c r="E40" s="60"/>
      <c r="F40" s="59"/>
      <c r="G40" s="60"/>
      <c r="H40" s="61"/>
    </row>
    <row r="41" spans="2:10" ht="15" customHeight="1" x14ac:dyDescent="0.2">
      <c r="B41" s="55"/>
      <c r="C41" s="51"/>
      <c r="D41" s="52"/>
      <c r="E41" s="53"/>
      <c r="F41" s="52"/>
      <c r="G41" s="53"/>
      <c r="H41" s="54"/>
    </row>
    <row r="42" spans="2:10" ht="15" customHeight="1" x14ac:dyDescent="0.2">
      <c r="B42" s="55"/>
      <c r="C42" s="51"/>
      <c r="D42" s="52"/>
      <c r="E42" s="53"/>
      <c r="F42" s="52"/>
      <c r="G42" s="53"/>
      <c r="H42" s="54"/>
    </row>
    <row r="43" spans="2:10" ht="8.25" customHeight="1" x14ac:dyDescent="0.2">
      <c r="B43" s="5"/>
      <c r="C43" s="6"/>
      <c r="H43" s="5"/>
    </row>
    <row r="44" spans="2:10" ht="15" customHeight="1" x14ac:dyDescent="0.2">
      <c r="B44" s="55" t="s">
        <v>2966</v>
      </c>
      <c r="C44" s="56" t="s">
        <v>2967</v>
      </c>
      <c r="D44" s="52"/>
      <c r="E44" s="57" t="s">
        <v>2968</v>
      </c>
      <c r="F44" s="54"/>
      <c r="H44" s="5"/>
    </row>
    <row r="45" spans="2:10" ht="14.25" x14ac:dyDescent="0.2">
      <c r="B45" s="55"/>
      <c r="C45" s="51"/>
      <c r="D45" s="52"/>
      <c r="E45" s="53"/>
      <c r="F45" s="54"/>
      <c r="H45" s="5"/>
    </row>
    <row r="46" spans="2:10" ht="14.25" x14ac:dyDescent="0.2">
      <c r="B46" s="55"/>
      <c r="C46" s="51"/>
      <c r="D46" s="52"/>
      <c r="E46" s="53"/>
      <c r="F46" s="54"/>
      <c r="H46" s="5"/>
    </row>
    <row r="47" spans="2:10" ht="14.25" x14ac:dyDescent="0.2">
      <c r="B47" s="55"/>
      <c r="C47" s="51"/>
      <c r="D47" s="52"/>
      <c r="E47" s="53"/>
      <c r="F47" s="54"/>
      <c r="H47" s="5"/>
    </row>
    <row r="48" spans="2:10" ht="14.25" x14ac:dyDescent="0.2">
      <c r="B48" s="55"/>
      <c r="C48" s="51"/>
      <c r="D48" s="52"/>
      <c r="E48" s="53"/>
      <c r="F48" s="54"/>
      <c r="H48" s="5"/>
    </row>
    <row r="49" spans="2:10" ht="14.25" x14ac:dyDescent="0.2">
      <c r="B49" s="55"/>
      <c r="C49" s="58"/>
      <c r="D49" s="59"/>
      <c r="E49" s="60"/>
      <c r="F49" s="61"/>
      <c r="H49" s="5"/>
    </row>
    <row r="50" spans="2:10" ht="15" customHeight="1" x14ac:dyDescent="0.25">
      <c r="B50" s="55"/>
      <c r="C50" s="62" t="s">
        <v>2969</v>
      </c>
      <c r="D50" s="63"/>
      <c r="E50" s="64">
        <f>SUM(E45:F49)</f>
        <v>0</v>
      </c>
      <c r="F50" s="54"/>
      <c r="H50" s="5"/>
    </row>
    <row r="51" spans="2:10" ht="8.25" customHeight="1" x14ac:dyDescent="0.2">
      <c r="B51" s="5"/>
      <c r="C51" s="6"/>
      <c r="H51" s="5"/>
    </row>
    <row r="52" spans="2:10" ht="25.5" x14ac:dyDescent="0.2">
      <c r="B52" s="47" t="s">
        <v>3178</v>
      </c>
      <c r="C52" s="7"/>
      <c r="D52" s="9"/>
      <c r="E52" s="9"/>
      <c r="F52" s="9"/>
      <c r="H52" s="5"/>
    </row>
    <row r="53" spans="2:10" ht="8.25" customHeight="1" x14ac:dyDescent="0.2">
      <c r="B53" s="5"/>
      <c r="C53" s="6"/>
      <c r="H53" s="5"/>
    </row>
    <row r="54" spans="2:10" ht="38.25" x14ac:dyDescent="0.2">
      <c r="B54" s="28" t="s">
        <v>2970</v>
      </c>
      <c r="C54" s="72"/>
      <c r="D54" s="71"/>
      <c r="E54" s="71"/>
      <c r="F54" s="71"/>
      <c r="G54" s="71"/>
      <c r="H54" s="71"/>
      <c r="I54" s="71"/>
      <c r="J54" s="52"/>
    </row>
    <row r="55" spans="2:10" ht="16.5" customHeight="1" x14ac:dyDescent="0.2"/>
    <row r="56" spans="2:10" ht="18" x14ac:dyDescent="0.2">
      <c r="B56" s="35" t="s">
        <v>2971</v>
      </c>
    </row>
    <row r="57" spans="2:10" ht="14.25" x14ac:dyDescent="0.2">
      <c r="B57" s="26"/>
      <c r="C57" s="26"/>
      <c r="D57" s="26"/>
      <c r="E57" s="26"/>
      <c r="F57" s="26"/>
      <c r="G57" s="26"/>
      <c r="H57" s="26"/>
      <c r="I57" s="26"/>
      <c r="J57" s="26"/>
    </row>
    <row r="58" spans="2:10" ht="38.25" x14ac:dyDescent="0.2">
      <c r="B58" s="28" t="s">
        <v>2972</v>
      </c>
      <c r="C58" s="65"/>
      <c r="D58" s="71"/>
      <c r="E58" s="71"/>
      <c r="F58" s="71"/>
      <c r="G58" s="71"/>
      <c r="H58" s="71"/>
      <c r="I58" s="71"/>
      <c r="J58" s="52"/>
    </row>
    <row r="59" spans="2:10" ht="6.75" customHeight="1" x14ac:dyDescent="0.2">
      <c r="B59" s="3"/>
    </row>
    <row r="60" spans="2:10" ht="35.25" customHeight="1" x14ac:dyDescent="0.2">
      <c r="B60" s="28" t="s">
        <v>2973</v>
      </c>
      <c r="C60" s="72"/>
      <c r="D60" s="71"/>
      <c r="E60" s="71"/>
      <c r="F60" s="71"/>
      <c r="G60" s="71"/>
      <c r="H60" s="71"/>
      <c r="I60" s="71"/>
      <c r="J60" s="52"/>
    </row>
    <row r="61" spans="2:10" ht="6.75" customHeight="1" x14ac:dyDescent="0.2">
      <c r="B61" s="5"/>
    </row>
    <row r="62" spans="2:10" ht="14.25" x14ac:dyDescent="0.2">
      <c r="B62" s="45" t="s">
        <v>3180</v>
      </c>
      <c r="C62" s="86"/>
      <c r="D62" s="87"/>
      <c r="E62" s="88"/>
    </row>
    <row r="63" spans="2:10" ht="15" customHeight="1" x14ac:dyDescent="0.2">
      <c r="B63" s="49" t="s">
        <v>3179</v>
      </c>
      <c r="C63" s="89"/>
      <c r="D63" s="90"/>
      <c r="E63" s="91"/>
    </row>
    <row r="64" spans="2:10" ht="9" customHeight="1" x14ac:dyDescent="0.2">
      <c r="B64" s="48"/>
    </row>
    <row r="65" spans="2:10" ht="33" customHeight="1" x14ac:dyDescent="0.2">
      <c r="B65" s="28" t="s">
        <v>3181</v>
      </c>
      <c r="C65" s="86"/>
      <c r="D65" s="87"/>
      <c r="E65" s="87"/>
      <c r="F65" s="87"/>
      <c r="G65" s="88"/>
    </row>
    <row r="66" spans="2:10" ht="15" customHeight="1" x14ac:dyDescent="0.2">
      <c r="B66" s="50" t="s">
        <v>3182</v>
      </c>
      <c r="C66" s="89"/>
      <c r="D66" s="90"/>
      <c r="E66" s="90"/>
      <c r="F66" s="90"/>
      <c r="G66" s="91"/>
    </row>
    <row r="67" spans="2:10" ht="6.75" customHeight="1" x14ac:dyDescent="0.2">
      <c r="B67" s="3"/>
    </row>
    <row r="68" spans="2:10" ht="59.25" customHeight="1" x14ac:dyDescent="0.2">
      <c r="B68" s="28" t="s">
        <v>2974</v>
      </c>
      <c r="C68" s="72"/>
      <c r="D68" s="71"/>
      <c r="E68" s="71"/>
      <c r="F68" s="71"/>
      <c r="G68" s="71"/>
      <c r="H68" s="71"/>
      <c r="I68" s="71"/>
      <c r="J68" s="52"/>
    </row>
    <row r="69" spans="2:10" ht="6.75" customHeight="1" x14ac:dyDescent="0.2">
      <c r="B69" s="5"/>
    </row>
    <row r="70" spans="2:10" ht="25.5" x14ac:dyDescent="0.2">
      <c r="B70" s="28" t="s">
        <v>2975</v>
      </c>
      <c r="C70" s="83"/>
      <c r="D70" s="84"/>
      <c r="E70" s="26"/>
      <c r="F70" s="27"/>
      <c r="G70" s="4"/>
      <c r="H70" s="3"/>
      <c r="I70" s="66"/>
      <c r="J70" s="67"/>
    </row>
    <row r="71" spans="2:10" ht="6.75" customHeight="1" x14ac:dyDescent="0.2">
      <c r="B71" s="28"/>
    </row>
    <row r="72" spans="2:10" ht="25.5" x14ac:dyDescent="0.2">
      <c r="B72" s="28" t="s">
        <v>2976</v>
      </c>
      <c r="C72" s="83"/>
      <c r="D72" s="84"/>
      <c r="E72" s="26"/>
      <c r="F72" s="27"/>
      <c r="G72" s="4"/>
      <c r="H72" s="3"/>
      <c r="I72" s="66"/>
      <c r="J72" s="67"/>
    </row>
    <row r="73" spans="2:10" ht="6.75" customHeight="1" x14ac:dyDescent="0.2">
      <c r="B73" s="3"/>
    </row>
    <row r="74" spans="2:10" ht="35.25" customHeight="1" x14ac:dyDescent="0.2">
      <c r="B74" s="43" t="s">
        <v>2977</v>
      </c>
      <c r="C74" s="72"/>
      <c r="D74" s="71"/>
      <c r="E74" s="71"/>
      <c r="F74" s="71"/>
      <c r="G74" s="71"/>
      <c r="H74" s="71"/>
      <c r="I74" s="71"/>
      <c r="J74" s="52"/>
    </row>
    <row r="75" spans="2:10" ht="6.75" customHeight="1" x14ac:dyDescent="0.2">
      <c r="B75" s="5"/>
    </row>
    <row r="76" spans="2:10" ht="15" customHeight="1" x14ac:dyDescent="0.2">
      <c r="B76" s="55" t="s">
        <v>2981</v>
      </c>
      <c r="C76" s="92" t="s">
        <v>2978</v>
      </c>
      <c r="D76" s="93"/>
      <c r="E76" s="94" t="s">
        <v>2979</v>
      </c>
      <c r="F76" s="93"/>
      <c r="G76" s="36" t="s">
        <v>2980</v>
      </c>
      <c r="H76" s="3"/>
    </row>
    <row r="77" spans="2:10" ht="14.25" x14ac:dyDescent="0.2">
      <c r="B77" s="55"/>
      <c r="C77" s="58"/>
      <c r="D77" s="59"/>
      <c r="E77" s="60"/>
      <c r="F77" s="59"/>
      <c r="G77" s="37"/>
    </row>
    <row r="78" spans="2:10" ht="14.25" x14ac:dyDescent="0.2">
      <c r="B78" s="55"/>
      <c r="C78" s="51"/>
      <c r="D78" s="52"/>
      <c r="E78" s="53"/>
      <c r="F78" s="52"/>
      <c r="G78" s="38"/>
      <c r="H78" s="3"/>
    </row>
    <row r="79" spans="2:10" ht="14.25" x14ac:dyDescent="0.2">
      <c r="B79" s="55"/>
      <c r="C79" s="51"/>
      <c r="D79" s="52"/>
      <c r="E79" s="53"/>
      <c r="F79" s="52"/>
      <c r="G79" s="38"/>
    </row>
    <row r="80" spans="2:10" ht="14.25" x14ac:dyDescent="0.2">
      <c r="B80" s="55"/>
      <c r="C80" s="58"/>
      <c r="D80" s="59"/>
      <c r="E80" s="60"/>
      <c r="F80" s="59"/>
      <c r="G80" s="37"/>
      <c r="H80" s="3"/>
    </row>
    <row r="81" spans="2:10" ht="15" customHeight="1" x14ac:dyDescent="0.2">
      <c r="B81" s="55"/>
      <c r="C81" s="51"/>
      <c r="D81" s="52"/>
      <c r="E81" s="53"/>
      <c r="F81" s="52"/>
      <c r="G81" s="38"/>
    </row>
    <row r="82" spans="2:10" ht="15" customHeight="1" x14ac:dyDescent="0.2">
      <c r="B82" s="55"/>
      <c r="C82" s="75" t="s">
        <v>2969</v>
      </c>
      <c r="D82" s="76"/>
      <c r="E82" s="76"/>
      <c r="F82" s="77"/>
      <c r="G82" s="39">
        <f>SUM(G77:G81)</f>
        <v>0</v>
      </c>
      <c r="H82" s="3"/>
    </row>
    <row r="83" spans="2:10" ht="8.25" customHeight="1" x14ac:dyDescent="0.2">
      <c r="B83" s="5"/>
      <c r="C83" s="6"/>
      <c r="H83" s="5"/>
    </row>
    <row r="84" spans="2:10" ht="15" customHeight="1" x14ac:dyDescent="0.2">
      <c r="B84" s="55" t="s">
        <v>2982</v>
      </c>
      <c r="C84" s="56" t="s">
        <v>2984</v>
      </c>
      <c r="D84" s="52"/>
      <c r="E84" s="57" t="s">
        <v>2983</v>
      </c>
      <c r="F84" s="54"/>
      <c r="H84" s="5"/>
    </row>
    <row r="85" spans="2:10" ht="14.25" x14ac:dyDescent="0.2">
      <c r="B85" s="55"/>
      <c r="C85" s="51"/>
      <c r="D85" s="52"/>
      <c r="E85" s="53"/>
      <c r="F85" s="54"/>
      <c r="H85" s="5"/>
    </row>
    <row r="86" spans="2:10" ht="14.25" x14ac:dyDescent="0.2">
      <c r="B86" s="55"/>
      <c r="C86" s="51"/>
      <c r="D86" s="52"/>
      <c r="E86" s="53"/>
      <c r="F86" s="54"/>
      <c r="H86" s="5"/>
    </row>
    <row r="87" spans="2:10" ht="14.25" x14ac:dyDescent="0.2">
      <c r="B87" s="55"/>
      <c r="C87" s="51"/>
      <c r="D87" s="52"/>
      <c r="E87" s="53"/>
      <c r="F87" s="54"/>
      <c r="H87" s="5"/>
    </row>
    <row r="88" spans="2:10" ht="14.25" x14ac:dyDescent="0.2">
      <c r="B88" s="55"/>
      <c r="C88" s="51"/>
      <c r="D88" s="52"/>
      <c r="E88" s="53"/>
      <c r="F88" s="54"/>
      <c r="H88" s="5"/>
    </row>
    <row r="89" spans="2:10" ht="14.25" x14ac:dyDescent="0.2">
      <c r="B89" s="55"/>
      <c r="C89" s="58"/>
      <c r="D89" s="59"/>
      <c r="E89" s="60"/>
      <c r="F89" s="61"/>
      <c r="H89" s="5"/>
    </row>
    <row r="90" spans="2:10" ht="15" customHeight="1" x14ac:dyDescent="0.25">
      <c r="B90" s="55"/>
      <c r="C90" s="62" t="s">
        <v>2985</v>
      </c>
      <c r="D90" s="63"/>
      <c r="E90" s="64"/>
      <c r="F90" s="54"/>
      <c r="H90" s="5"/>
    </row>
    <row r="91" spans="2:10" ht="6.75" customHeight="1" x14ac:dyDescent="0.2">
      <c r="B91" s="5"/>
    </row>
    <row r="92" spans="2:10" ht="38.25" x14ac:dyDescent="0.2">
      <c r="B92" s="28" t="s">
        <v>2986</v>
      </c>
      <c r="C92" s="65"/>
      <c r="D92" s="52"/>
      <c r="E92" s="26"/>
      <c r="F92" s="27"/>
      <c r="G92" s="4"/>
      <c r="H92" s="3"/>
      <c r="I92" s="66"/>
      <c r="J92" s="67"/>
    </row>
    <row r="93" spans="2:10" ht="6.75" customHeight="1" x14ac:dyDescent="0.2">
      <c r="B93" s="5"/>
    </row>
    <row r="94" spans="2:10" ht="38.25" x14ac:dyDescent="0.2">
      <c r="B94" s="28" t="s">
        <v>2987</v>
      </c>
      <c r="C94" s="65"/>
      <c r="D94" s="52"/>
      <c r="E94" s="26"/>
      <c r="F94" s="27"/>
      <c r="G94" s="4"/>
      <c r="H94" s="3"/>
      <c r="I94" s="66"/>
      <c r="J94" s="67"/>
    </row>
    <row r="95" spans="2:10" ht="6.75" customHeight="1" x14ac:dyDescent="0.2">
      <c r="B95" s="3"/>
    </row>
    <row r="96" spans="2:10" ht="38.25" x14ac:dyDescent="0.2">
      <c r="B96" s="28" t="s">
        <v>2988</v>
      </c>
      <c r="C96" s="72"/>
      <c r="D96" s="71"/>
      <c r="E96" s="71"/>
      <c r="F96" s="71"/>
      <c r="G96" s="71"/>
      <c r="H96" s="71"/>
      <c r="I96" s="71"/>
      <c r="J96" s="52"/>
    </row>
    <row r="97" spans="2:10" ht="6.75" customHeight="1" x14ac:dyDescent="0.2">
      <c r="B97" s="3"/>
    </row>
    <row r="98" spans="2:10" ht="35.25" customHeight="1" x14ac:dyDescent="0.2">
      <c r="B98" s="28" t="s">
        <v>2989</v>
      </c>
      <c r="C98" s="72"/>
      <c r="D98" s="71"/>
      <c r="E98" s="71"/>
      <c r="F98" s="71"/>
      <c r="G98" s="71"/>
      <c r="H98" s="71"/>
      <c r="I98" s="71"/>
      <c r="J98" s="52"/>
    </row>
    <row r="99" spans="2:10" ht="6.75" customHeight="1" x14ac:dyDescent="0.2">
      <c r="B99" s="3"/>
    </row>
    <row r="100" spans="2:10" ht="35.25" customHeight="1" x14ac:dyDescent="0.2">
      <c r="B100" s="28" t="s">
        <v>2990</v>
      </c>
      <c r="C100" s="72"/>
      <c r="D100" s="71"/>
      <c r="E100" s="71"/>
      <c r="F100" s="71"/>
      <c r="G100" s="71"/>
      <c r="H100" s="71"/>
      <c r="I100" s="71"/>
      <c r="J100" s="52"/>
    </row>
    <row r="101" spans="2:10" ht="9" customHeight="1" x14ac:dyDescent="0.2">
      <c r="B101" s="3"/>
    </row>
    <row r="102" spans="2:10" ht="35.25" customHeight="1" x14ac:dyDescent="0.2">
      <c r="B102" s="43" t="s">
        <v>3174</v>
      </c>
      <c r="C102" s="72"/>
      <c r="D102" s="71"/>
      <c r="E102" s="71"/>
      <c r="F102" s="71"/>
      <c r="G102" s="71"/>
      <c r="H102" s="71"/>
      <c r="I102" s="71"/>
      <c r="J102" s="52"/>
    </row>
    <row r="103" spans="2:10" ht="9" customHeight="1" x14ac:dyDescent="0.2">
      <c r="B103" s="3"/>
    </row>
    <row r="104" spans="2:10" ht="35.25" customHeight="1" x14ac:dyDescent="0.2">
      <c r="B104" s="28" t="s">
        <v>2991</v>
      </c>
      <c r="C104" s="72"/>
      <c r="D104" s="71"/>
      <c r="E104" s="71"/>
      <c r="F104" s="71"/>
      <c r="G104" s="71"/>
      <c r="H104" s="71"/>
      <c r="I104" s="71"/>
      <c r="J104" s="52"/>
    </row>
    <row r="105" spans="2:10" ht="6.75" customHeight="1" x14ac:dyDescent="0.2">
      <c r="B105" s="3"/>
    </row>
    <row r="106" spans="2:10" ht="35.25" customHeight="1" x14ac:dyDescent="0.2">
      <c r="B106" s="28" t="s">
        <v>2992</v>
      </c>
      <c r="C106" s="72"/>
      <c r="D106" s="71"/>
      <c r="E106" s="71"/>
      <c r="F106" s="71"/>
      <c r="G106" s="71"/>
      <c r="H106" s="71"/>
      <c r="I106" s="71"/>
      <c r="J106" s="52"/>
    </row>
    <row r="107" spans="2:10" ht="6.75" customHeight="1" x14ac:dyDescent="0.2">
      <c r="B107" s="3"/>
    </row>
    <row r="108" spans="2:10" ht="25.5" x14ac:dyDescent="0.2">
      <c r="B108" s="28" t="s">
        <v>5</v>
      </c>
      <c r="C108" s="85"/>
      <c r="D108" s="71"/>
      <c r="E108" s="71"/>
      <c r="F108" s="71"/>
      <c r="G108" s="71"/>
      <c r="H108" s="71"/>
      <c r="I108" s="71"/>
      <c r="J108" s="52"/>
    </row>
    <row r="109" spans="2:10" ht="6.75" customHeight="1" x14ac:dyDescent="0.2">
      <c r="B109" s="3"/>
    </row>
    <row r="110" spans="2:10" ht="24" customHeight="1" x14ac:dyDescent="0.2">
      <c r="B110" s="43" t="s">
        <v>3177</v>
      </c>
      <c r="C110" s="85"/>
      <c r="D110" s="71"/>
      <c r="E110" s="71"/>
      <c r="F110" s="71"/>
      <c r="G110" s="71"/>
      <c r="H110" s="71"/>
      <c r="I110" s="71"/>
      <c r="J110" s="52"/>
    </row>
    <row r="111" spans="2:10" ht="6.75" customHeight="1" x14ac:dyDescent="0.2">
      <c r="B111" s="3"/>
    </row>
    <row r="112" spans="2:10" ht="35.25" customHeight="1" x14ac:dyDescent="0.2">
      <c r="B112" s="28" t="s">
        <v>2993</v>
      </c>
      <c r="C112" s="72"/>
      <c r="D112" s="71"/>
      <c r="E112" s="71"/>
      <c r="F112" s="71"/>
      <c r="G112" s="71"/>
      <c r="H112" s="71"/>
      <c r="I112" s="71"/>
      <c r="J112" s="52"/>
    </row>
    <row r="113" spans="2:10" ht="6.75" customHeight="1" x14ac:dyDescent="0.2">
      <c r="B113" s="3"/>
    </row>
    <row r="114" spans="2:10" ht="35.25" customHeight="1" x14ac:dyDescent="0.2">
      <c r="B114" s="28" t="s">
        <v>2994</v>
      </c>
      <c r="C114" s="72"/>
      <c r="D114" s="71"/>
      <c r="E114" s="71"/>
      <c r="F114" s="71"/>
      <c r="G114" s="71"/>
      <c r="H114" s="71"/>
      <c r="I114" s="71"/>
      <c r="J114" s="52"/>
    </row>
    <row r="115" spans="2:10" ht="6.75" customHeight="1" x14ac:dyDescent="0.2">
      <c r="B115" s="3"/>
    </row>
    <row r="116" spans="2:10" ht="15.75" customHeight="1" x14ac:dyDescent="0.2">
      <c r="B116" s="3"/>
      <c r="C116" s="3"/>
      <c r="D116" s="8"/>
      <c r="E116" s="8"/>
      <c r="F116" s="8"/>
      <c r="G116" s="8"/>
      <c r="H116" s="8"/>
      <c r="I116" s="8"/>
      <c r="J116" s="8"/>
    </row>
    <row r="117" spans="2:10" ht="15.75" customHeight="1" x14ac:dyDescent="0.2">
      <c r="B117" s="10"/>
      <c r="C117" s="3"/>
      <c r="D117" s="8"/>
      <c r="E117" s="8"/>
      <c r="F117" s="8"/>
      <c r="G117" s="8"/>
      <c r="H117" s="8"/>
      <c r="I117" s="8"/>
      <c r="J117" s="8"/>
    </row>
    <row r="118" spans="2:10" ht="15.75" customHeight="1" x14ac:dyDescent="0.2"/>
    <row r="119" spans="2:10" ht="15.75" customHeight="1" x14ac:dyDescent="0.2"/>
    <row r="120" spans="2:10" ht="15.75" customHeight="1" x14ac:dyDescent="0.2"/>
    <row r="121" spans="2:10" ht="15.75" customHeight="1" x14ac:dyDescent="0.2"/>
    <row r="122" spans="2:10" ht="15.75" customHeight="1" x14ac:dyDescent="0.2"/>
    <row r="123" spans="2:10" ht="15.75" customHeight="1" x14ac:dyDescent="0.2"/>
    <row r="124" spans="2:10" ht="15.75" customHeight="1" x14ac:dyDescent="0.2"/>
    <row r="125" spans="2:10" ht="15.75" customHeight="1" x14ac:dyDescent="0.2"/>
    <row r="126" spans="2:10" ht="15.75" customHeight="1" x14ac:dyDescent="0.2"/>
    <row r="127" spans="2:10" ht="15.75" customHeight="1" x14ac:dyDescent="0.2"/>
    <row r="128" spans="2:10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</sheetData>
  <mergeCells count="110">
    <mergeCell ref="B76:B82"/>
    <mergeCell ref="C76:D76"/>
    <mergeCell ref="E76:F76"/>
    <mergeCell ref="C77:D77"/>
    <mergeCell ref="E77:F77"/>
    <mergeCell ref="C33:J33"/>
    <mergeCell ref="B84:B90"/>
    <mergeCell ref="C84:D84"/>
    <mergeCell ref="E84:F84"/>
    <mergeCell ref="C85:D85"/>
    <mergeCell ref="E85:F85"/>
    <mergeCell ref="C86:D86"/>
    <mergeCell ref="E86:F86"/>
    <mergeCell ref="C87:D87"/>
    <mergeCell ref="E87:F87"/>
    <mergeCell ref="C88:D88"/>
    <mergeCell ref="E88:F88"/>
    <mergeCell ref="C89:D89"/>
    <mergeCell ref="E89:F89"/>
    <mergeCell ref="C90:D90"/>
    <mergeCell ref="E90:F90"/>
    <mergeCell ref="C58:J58"/>
    <mergeCell ref="C70:D70"/>
    <mergeCell ref="I70:J70"/>
    <mergeCell ref="C60:J60"/>
    <mergeCell ref="C68:J68"/>
    <mergeCell ref="C72:D72"/>
    <mergeCell ref="I72:J72"/>
    <mergeCell ref="C108:J108"/>
    <mergeCell ref="C110:J110"/>
    <mergeCell ref="C92:D92"/>
    <mergeCell ref="I92:J92"/>
    <mergeCell ref="C74:J74"/>
    <mergeCell ref="C81:D81"/>
    <mergeCell ref="E81:F81"/>
    <mergeCell ref="C102:J102"/>
    <mergeCell ref="C106:J106"/>
    <mergeCell ref="C62:E63"/>
    <mergeCell ref="C65:G66"/>
    <mergeCell ref="C112:J112"/>
    <mergeCell ref="C114:J114"/>
    <mergeCell ref="C100:J100"/>
    <mergeCell ref="C104:J104"/>
    <mergeCell ref="C78:D78"/>
    <mergeCell ref="E78:F78"/>
    <mergeCell ref="C79:D79"/>
    <mergeCell ref="E79:F79"/>
    <mergeCell ref="C80:D80"/>
    <mergeCell ref="E80:F80"/>
    <mergeCell ref="C23:D23"/>
    <mergeCell ref="I23:J23"/>
    <mergeCell ref="C29:D29"/>
    <mergeCell ref="C54:J54"/>
    <mergeCell ref="C82:F82"/>
    <mergeCell ref="C94:D94"/>
    <mergeCell ref="I94:J94"/>
    <mergeCell ref="C96:J96"/>
    <mergeCell ref="C98:J98"/>
    <mergeCell ref="C25:J25"/>
    <mergeCell ref="C27:J27"/>
    <mergeCell ref="I29:J29"/>
    <mergeCell ref="C31:J31"/>
    <mergeCell ref="B35:J35"/>
    <mergeCell ref="B36:B42"/>
    <mergeCell ref="C37:D37"/>
    <mergeCell ref="E37:F37"/>
    <mergeCell ref="G37:H37"/>
    <mergeCell ref="C39:D39"/>
    <mergeCell ref="E39:F39"/>
    <mergeCell ref="G39:H39"/>
    <mergeCell ref="C40:D40"/>
    <mergeCell ref="E40:F40"/>
    <mergeCell ref="G40:H40"/>
    <mergeCell ref="C9:D9"/>
    <mergeCell ref="I9:J9"/>
    <mergeCell ref="C17:J17"/>
    <mergeCell ref="C19:J19"/>
    <mergeCell ref="C21:D21"/>
    <mergeCell ref="I21:J21"/>
    <mergeCell ref="C11:J11"/>
    <mergeCell ref="C13:D13"/>
    <mergeCell ref="I13:J13"/>
    <mergeCell ref="C15:J15"/>
    <mergeCell ref="C36:D36"/>
    <mergeCell ref="E36:F36"/>
    <mergeCell ref="G36:H36"/>
    <mergeCell ref="C38:D38"/>
    <mergeCell ref="E38:F38"/>
    <mergeCell ref="G38:H38"/>
    <mergeCell ref="C42:D42"/>
    <mergeCell ref="E42:F42"/>
    <mergeCell ref="G42:H42"/>
    <mergeCell ref="C41:D41"/>
    <mergeCell ref="E41:F41"/>
    <mergeCell ref="G41:H41"/>
    <mergeCell ref="C45:D45"/>
    <mergeCell ref="E45:F45"/>
    <mergeCell ref="C48:D48"/>
    <mergeCell ref="E48:F48"/>
    <mergeCell ref="B44:B50"/>
    <mergeCell ref="C44:D44"/>
    <mergeCell ref="E44:F44"/>
    <mergeCell ref="C46:D46"/>
    <mergeCell ref="E46:F46"/>
    <mergeCell ref="C47:D47"/>
    <mergeCell ref="E47:F47"/>
    <mergeCell ref="C49:D49"/>
    <mergeCell ref="E49:F49"/>
    <mergeCell ref="C50:D50"/>
    <mergeCell ref="E50:F50"/>
  </mergeCells>
  <conditionalFormatting sqref="G13">
    <cfRule type="cellIs" dxfId="42" priority="28" operator="equal">
      <formula>"C (bajo)"</formula>
    </cfRule>
  </conditionalFormatting>
  <conditionalFormatting sqref="G13">
    <cfRule type="cellIs" dxfId="41" priority="29" operator="equal">
      <formula>"B (medio)"</formula>
    </cfRule>
  </conditionalFormatting>
  <conditionalFormatting sqref="G13">
    <cfRule type="cellIs" dxfId="40" priority="30" operator="equal">
      <formula>"A (alto)"</formula>
    </cfRule>
  </conditionalFormatting>
  <conditionalFormatting sqref="G9">
    <cfRule type="cellIs" dxfId="39" priority="25" operator="equal">
      <formula>"C (bajo)"</formula>
    </cfRule>
  </conditionalFormatting>
  <conditionalFormatting sqref="G9">
    <cfRule type="cellIs" dxfId="38" priority="26" operator="equal">
      <formula>"B (medio)"</formula>
    </cfRule>
  </conditionalFormatting>
  <conditionalFormatting sqref="G9">
    <cfRule type="cellIs" dxfId="37" priority="27" operator="equal">
      <formula>"A (alto)"</formula>
    </cfRule>
  </conditionalFormatting>
  <conditionalFormatting sqref="G21">
    <cfRule type="cellIs" dxfId="36" priority="22" operator="equal">
      <formula>"C (bajo)"</formula>
    </cfRule>
  </conditionalFormatting>
  <conditionalFormatting sqref="G21">
    <cfRule type="cellIs" dxfId="35" priority="23" operator="equal">
      <formula>"B (medio)"</formula>
    </cfRule>
  </conditionalFormatting>
  <conditionalFormatting sqref="G21">
    <cfRule type="cellIs" dxfId="34" priority="24" operator="equal">
      <formula>"A (alto)"</formula>
    </cfRule>
  </conditionalFormatting>
  <conditionalFormatting sqref="G23">
    <cfRule type="cellIs" dxfId="33" priority="19" operator="equal">
      <formula>"C (bajo)"</formula>
    </cfRule>
  </conditionalFormatting>
  <conditionalFormatting sqref="G23">
    <cfRule type="cellIs" dxfId="32" priority="20" operator="equal">
      <formula>"B (medio)"</formula>
    </cfRule>
  </conditionalFormatting>
  <conditionalFormatting sqref="G23">
    <cfRule type="cellIs" dxfId="31" priority="21" operator="equal">
      <formula>"A (alto)"</formula>
    </cfRule>
  </conditionalFormatting>
  <conditionalFormatting sqref="G29">
    <cfRule type="cellIs" dxfId="30" priority="16" operator="equal">
      <formula>"C (bajo)"</formula>
    </cfRule>
  </conditionalFormatting>
  <conditionalFormatting sqref="G29">
    <cfRule type="cellIs" dxfId="29" priority="17" operator="equal">
      <formula>"B (medio)"</formula>
    </cfRule>
  </conditionalFormatting>
  <conditionalFormatting sqref="G29">
    <cfRule type="cellIs" dxfId="28" priority="18" operator="equal">
      <formula>"A (alto)"</formula>
    </cfRule>
  </conditionalFormatting>
  <conditionalFormatting sqref="G70">
    <cfRule type="cellIs" dxfId="27" priority="13" operator="equal">
      <formula>"C (bajo)"</formula>
    </cfRule>
  </conditionalFormatting>
  <conditionalFormatting sqref="G70">
    <cfRule type="cellIs" dxfId="26" priority="14" operator="equal">
      <formula>"B (medio)"</formula>
    </cfRule>
  </conditionalFormatting>
  <conditionalFormatting sqref="G70">
    <cfRule type="cellIs" dxfId="25" priority="15" operator="equal">
      <formula>"A (alto)"</formula>
    </cfRule>
  </conditionalFormatting>
  <conditionalFormatting sqref="G72">
    <cfRule type="cellIs" dxfId="24" priority="7" operator="equal">
      <formula>"C (bajo)"</formula>
    </cfRule>
  </conditionalFormatting>
  <conditionalFormatting sqref="G72">
    <cfRule type="cellIs" dxfId="23" priority="8" operator="equal">
      <formula>"B (medio)"</formula>
    </cfRule>
  </conditionalFormatting>
  <conditionalFormatting sqref="G72">
    <cfRule type="cellIs" dxfId="22" priority="9" operator="equal">
      <formula>"A (alto)"</formula>
    </cfRule>
  </conditionalFormatting>
  <conditionalFormatting sqref="G92">
    <cfRule type="cellIs" dxfId="21" priority="4" operator="equal">
      <formula>"C (bajo)"</formula>
    </cfRule>
  </conditionalFormatting>
  <conditionalFormatting sqref="G92">
    <cfRule type="cellIs" dxfId="20" priority="5" operator="equal">
      <formula>"B (medio)"</formula>
    </cfRule>
  </conditionalFormatting>
  <conditionalFormatting sqref="G92">
    <cfRule type="cellIs" dxfId="19" priority="6" operator="equal">
      <formula>"A (alto)"</formula>
    </cfRule>
  </conditionalFormatting>
  <conditionalFormatting sqref="G94">
    <cfRule type="cellIs" dxfId="18" priority="1" operator="equal">
      <formula>"C (bajo)"</formula>
    </cfRule>
  </conditionalFormatting>
  <conditionalFormatting sqref="G94">
    <cfRule type="cellIs" dxfId="17" priority="2" operator="equal">
      <formula>"B (medio)"</formula>
    </cfRule>
  </conditionalFormatting>
  <conditionalFormatting sqref="G94">
    <cfRule type="cellIs" dxfId="16" priority="3" operator="equal">
      <formula>"A (alto)"</formula>
    </cfRule>
  </conditionalFormatting>
  <dataValidations count="3">
    <dataValidation type="list" showInputMessage="1" showErrorMessage="1" sqref="C9:D9" xr:uid="{21B90D73-A43A-4096-A539-B3BE45299404}">
      <formula1>"Persona Humana, Persona Jurídica"</formula1>
    </dataValidation>
    <dataValidation type="whole" allowBlank="1" showInputMessage="1" showErrorMessage="1" sqref="E45:F49 G77:G81" xr:uid="{23C37F1C-C15C-428C-883D-E4C71D64203D}">
      <formula1>1</formula1>
      <formula2>10000</formula2>
    </dataValidation>
    <dataValidation type="whole" allowBlank="1" showInputMessage="1" showErrorMessage="1" sqref="C72:D72" xr:uid="{0FF57749-F4E9-44B6-8F14-B2446C2C6FC2}">
      <formula1>100000</formula1>
      <formula2>1650000</formula2>
    </dataValidation>
  </dataValidations>
  <hyperlinks>
    <hyperlink ref="B63" r:id="rId1" xr:uid="{857750EA-D936-4276-8FD3-64F371D4D582}"/>
    <hyperlink ref="B66" r:id="rId2" location="mapa-interactivo" xr:uid="{2D1FA1F5-1D31-423E-B8F5-3BC9D403EA89}"/>
  </hyperlinks>
  <pageMargins left="0.7" right="0.7" top="0.75" bottom="0.75" header="0" footer="0"/>
  <pageSetup paperSize="9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5C7287-BA39-4D37-90EA-50B608E4393A}">
          <x14:formula1>
            <xm:f>Datos!$A$2:$A$18</xm:f>
          </x14:formula1>
          <xm:sqref>C62</xm:sqref>
        </x14:dataValidation>
        <x14:dataValidation type="list" allowBlank="1" showInputMessage="1" showErrorMessage="1" xr:uid="{E6EFCBB9-3FF4-4254-9582-0FE1B54232BC}">
          <x14:formula1>
            <xm:f>Datos!$A$21:$A$180</xm:f>
          </x14:formula1>
          <xm:sqref>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CF8C-7317-4E8E-BD3E-F2F3C8B0A5BA}">
  <dimension ref="A1:A180"/>
  <sheetViews>
    <sheetView workbookViewId="0">
      <selection activeCell="A27" sqref="A27"/>
    </sheetView>
  </sheetViews>
  <sheetFormatPr baseColWidth="10" defaultRowHeight="12.75" x14ac:dyDescent="0.2"/>
  <cols>
    <col min="1" max="1" width="22.125" style="8" bestFit="1" customWidth="1"/>
    <col min="2" max="16384" width="11" style="8"/>
  </cols>
  <sheetData>
    <row r="1" spans="1:1" ht="14.25" x14ac:dyDescent="0.2">
      <c r="A1" s="41" t="s">
        <v>3012</v>
      </c>
    </row>
    <row r="2" spans="1:1" x14ac:dyDescent="0.2">
      <c r="A2" s="40" t="s">
        <v>2995</v>
      </c>
    </row>
    <row r="3" spans="1:1" x14ac:dyDescent="0.2">
      <c r="A3" s="40" t="s">
        <v>2996</v>
      </c>
    </row>
    <row r="4" spans="1:1" x14ac:dyDescent="0.2">
      <c r="A4" s="40" t="s">
        <v>2997</v>
      </c>
    </row>
    <row r="5" spans="1:1" x14ac:dyDescent="0.2">
      <c r="A5" s="40" t="s">
        <v>2998</v>
      </c>
    </row>
    <row r="6" spans="1:1" x14ac:dyDescent="0.2">
      <c r="A6" s="40" t="s">
        <v>2999</v>
      </c>
    </row>
    <row r="7" spans="1:1" x14ac:dyDescent="0.2">
      <c r="A7" s="40" t="s">
        <v>3000</v>
      </c>
    </row>
    <row r="8" spans="1:1" x14ac:dyDescent="0.2">
      <c r="A8" s="40" t="s">
        <v>3001</v>
      </c>
    </row>
    <row r="9" spans="1:1" x14ac:dyDescent="0.2">
      <c r="A9" s="40" t="s">
        <v>3002</v>
      </c>
    </row>
    <row r="10" spans="1:1" x14ac:dyDescent="0.2">
      <c r="A10" s="40" t="s">
        <v>3003</v>
      </c>
    </row>
    <row r="11" spans="1:1" x14ac:dyDescent="0.2">
      <c r="A11" s="40" t="s">
        <v>3004</v>
      </c>
    </row>
    <row r="12" spans="1:1" x14ac:dyDescent="0.2">
      <c r="A12" s="40" t="s">
        <v>3005</v>
      </c>
    </row>
    <row r="13" spans="1:1" x14ac:dyDescent="0.2">
      <c r="A13" s="40" t="s">
        <v>3006</v>
      </c>
    </row>
    <row r="14" spans="1:1" x14ac:dyDescent="0.2">
      <c r="A14" s="40" t="s">
        <v>3007</v>
      </c>
    </row>
    <row r="15" spans="1:1" x14ac:dyDescent="0.2">
      <c r="A15" s="40" t="s">
        <v>3008</v>
      </c>
    </row>
    <row r="16" spans="1:1" x14ac:dyDescent="0.2">
      <c r="A16" s="40" t="s">
        <v>3009</v>
      </c>
    </row>
    <row r="17" spans="1:1" x14ac:dyDescent="0.2">
      <c r="A17" s="40" t="s">
        <v>3010</v>
      </c>
    </row>
    <row r="18" spans="1:1" x14ac:dyDescent="0.2">
      <c r="A18" s="40" t="s">
        <v>3011</v>
      </c>
    </row>
    <row r="20" spans="1:1" ht="14.25" x14ac:dyDescent="0.2">
      <c r="A20" s="41" t="s">
        <v>3173</v>
      </c>
    </row>
    <row r="21" spans="1:1" x14ac:dyDescent="0.2">
      <c r="A21" s="8" t="s">
        <v>3013</v>
      </c>
    </row>
    <row r="22" spans="1:1" x14ac:dyDescent="0.2">
      <c r="A22" s="8" t="s">
        <v>3014</v>
      </c>
    </row>
    <row r="23" spans="1:1" x14ac:dyDescent="0.2">
      <c r="A23" s="8" t="s">
        <v>3015</v>
      </c>
    </row>
    <row r="24" spans="1:1" x14ac:dyDescent="0.2">
      <c r="A24" s="8" t="s">
        <v>3016</v>
      </c>
    </row>
    <row r="25" spans="1:1" x14ac:dyDescent="0.2">
      <c r="A25" s="8" t="s">
        <v>3017</v>
      </c>
    </row>
    <row r="26" spans="1:1" x14ac:dyDescent="0.2">
      <c r="A26" s="8" t="s">
        <v>3018</v>
      </c>
    </row>
    <row r="27" spans="1:1" x14ac:dyDescent="0.2">
      <c r="A27" s="8" t="s">
        <v>3019</v>
      </c>
    </row>
    <row r="28" spans="1:1" x14ac:dyDescent="0.2">
      <c r="A28" s="8" t="s">
        <v>3020</v>
      </c>
    </row>
    <row r="29" spans="1:1" x14ac:dyDescent="0.2">
      <c r="A29" s="8" t="s">
        <v>3021</v>
      </c>
    </row>
    <row r="30" spans="1:1" x14ac:dyDescent="0.2">
      <c r="A30" s="8" t="s">
        <v>3022</v>
      </c>
    </row>
    <row r="31" spans="1:1" x14ac:dyDescent="0.2">
      <c r="A31" s="8" t="s">
        <v>3023</v>
      </c>
    </row>
    <row r="32" spans="1:1" x14ac:dyDescent="0.2">
      <c r="A32" s="8" t="s">
        <v>3024</v>
      </c>
    </row>
    <row r="33" spans="1:1" x14ac:dyDescent="0.2">
      <c r="A33" s="8" t="s">
        <v>3025</v>
      </c>
    </row>
    <row r="34" spans="1:1" x14ac:dyDescent="0.2">
      <c r="A34" s="8" t="s">
        <v>3026</v>
      </c>
    </row>
    <row r="35" spans="1:1" x14ac:dyDescent="0.2">
      <c r="A35" s="8" t="s">
        <v>3027</v>
      </c>
    </row>
    <row r="36" spans="1:1" x14ac:dyDescent="0.2">
      <c r="A36" s="8" t="s">
        <v>3028</v>
      </c>
    </row>
    <row r="37" spans="1:1" x14ac:dyDescent="0.2">
      <c r="A37" s="8" t="s">
        <v>3029</v>
      </c>
    </row>
    <row r="38" spans="1:1" x14ac:dyDescent="0.2">
      <c r="A38" s="8" t="s">
        <v>3030</v>
      </c>
    </row>
    <row r="39" spans="1:1" x14ac:dyDescent="0.2">
      <c r="A39" s="8" t="s">
        <v>3031</v>
      </c>
    </row>
    <row r="40" spans="1:1" x14ac:dyDescent="0.2">
      <c r="A40" s="8" t="s">
        <v>3032</v>
      </c>
    </row>
    <row r="41" spans="1:1" x14ac:dyDescent="0.2">
      <c r="A41" s="8" t="s">
        <v>3033</v>
      </c>
    </row>
    <row r="42" spans="1:1" x14ac:dyDescent="0.2">
      <c r="A42" s="8" t="s">
        <v>3034</v>
      </c>
    </row>
    <row r="43" spans="1:1" x14ac:dyDescent="0.2">
      <c r="A43" s="8" t="s">
        <v>3035</v>
      </c>
    </row>
    <row r="44" spans="1:1" x14ac:dyDescent="0.2">
      <c r="A44" s="8" t="s">
        <v>3036</v>
      </c>
    </row>
    <row r="45" spans="1:1" x14ac:dyDescent="0.2">
      <c r="A45" s="8" t="s">
        <v>3037</v>
      </c>
    </row>
    <row r="46" spans="1:1" x14ac:dyDescent="0.2">
      <c r="A46" s="8" t="s">
        <v>3038</v>
      </c>
    </row>
    <row r="47" spans="1:1" x14ac:dyDescent="0.2">
      <c r="A47" s="8" t="s">
        <v>3039</v>
      </c>
    </row>
    <row r="48" spans="1:1" x14ac:dyDescent="0.2">
      <c r="A48" s="8" t="s">
        <v>3040</v>
      </c>
    </row>
    <row r="49" spans="1:1" x14ac:dyDescent="0.2">
      <c r="A49" s="8" t="s">
        <v>3041</v>
      </c>
    </row>
    <row r="50" spans="1:1" x14ac:dyDescent="0.2">
      <c r="A50" s="8" t="s">
        <v>3042</v>
      </c>
    </row>
    <row r="51" spans="1:1" x14ac:dyDescent="0.2">
      <c r="A51" s="8" t="s">
        <v>3043</v>
      </c>
    </row>
    <row r="52" spans="1:1" x14ac:dyDescent="0.2">
      <c r="A52" s="8" t="s">
        <v>3044</v>
      </c>
    </row>
    <row r="53" spans="1:1" x14ac:dyDescent="0.2">
      <c r="A53" s="8" t="s">
        <v>3045</v>
      </c>
    </row>
    <row r="54" spans="1:1" x14ac:dyDescent="0.2">
      <c r="A54" s="8" t="s">
        <v>3046</v>
      </c>
    </row>
    <row r="55" spans="1:1" x14ac:dyDescent="0.2">
      <c r="A55" s="8" t="s">
        <v>3047</v>
      </c>
    </row>
    <row r="56" spans="1:1" x14ac:dyDescent="0.2">
      <c r="A56" s="8" t="s">
        <v>3048</v>
      </c>
    </row>
    <row r="57" spans="1:1" x14ac:dyDescent="0.2">
      <c r="A57" s="8" t="s">
        <v>3049</v>
      </c>
    </row>
    <row r="58" spans="1:1" x14ac:dyDescent="0.2">
      <c r="A58" s="8" t="s">
        <v>3050</v>
      </c>
    </row>
    <row r="59" spans="1:1" x14ac:dyDescent="0.2">
      <c r="A59" s="8" t="s">
        <v>3051</v>
      </c>
    </row>
    <row r="60" spans="1:1" x14ac:dyDescent="0.2">
      <c r="A60" s="8" t="s">
        <v>3052</v>
      </c>
    </row>
    <row r="61" spans="1:1" x14ac:dyDescent="0.2">
      <c r="A61" s="8" t="s">
        <v>3053</v>
      </c>
    </row>
    <row r="62" spans="1:1" x14ac:dyDescent="0.2">
      <c r="A62" s="8" t="s">
        <v>3054</v>
      </c>
    </row>
    <row r="63" spans="1:1" x14ac:dyDescent="0.2">
      <c r="A63" s="8" t="s">
        <v>3055</v>
      </c>
    </row>
    <row r="64" spans="1:1" x14ac:dyDescent="0.2">
      <c r="A64" s="8" t="s">
        <v>3056</v>
      </c>
    </row>
    <row r="65" spans="1:1" x14ac:dyDescent="0.2">
      <c r="A65" s="8" t="s">
        <v>3057</v>
      </c>
    </row>
    <row r="66" spans="1:1" x14ac:dyDescent="0.2">
      <c r="A66" s="8" t="s">
        <v>3058</v>
      </c>
    </row>
    <row r="67" spans="1:1" x14ac:dyDescent="0.2">
      <c r="A67" s="8" t="s">
        <v>3059</v>
      </c>
    </row>
    <row r="68" spans="1:1" x14ac:dyDescent="0.2">
      <c r="A68" s="8" t="s">
        <v>3060</v>
      </c>
    </row>
    <row r="69" spans="1:1" x14ac:dyDescent="0.2">
      <c r="A69" s="8" t="s">
        <v>3061</v>
      </c>
    </row>
    <row r="70" spans="1:1" x14ac:dyDescent="0.2">
      <c r="A70" s="8" t="s">
        <v>3062</v>
      </c>
    </row>
    <row r="71" spans="1:1" x14ac:dyDescent="0.2">
      <c r="A71" s="8" t="s">
        <v>3063</v>
      </c>
    </row>
    <row r="72" spans="1:1" x14ac:dyDescent="0.2">
      <c r="A72" s="8" t="s">
        <v>3064</v>
      </c>
    </row>
    <row r="73" spans="1:1" x14ac:dyDescent="0.2">
      <c r="A73" s="8" t="s">
        <v>3065</v>
      </c>
    </row>
    <row r="74" spans="1:1" x14ac:dyDescent="0.2">
      <c r="A74" s="8" t="s">
        <v>3066</v>
      </c>
    </row>
    <row r="75" spans="1:1" x14ac:dyDescent="0.2">
      <c r="A75" s="8" t="s">
        <v>3067</v>
      </c>
    </row>
    <row r="76" spans="1:1" x14ac:dyDescent="0.2">
      <c r="A76" s="8" t="s">
        <v>3068</v>
      </c>
    </row>
    <row r="77" spans="1:1" x14ac:dyDescent="0.2">
      <c r="A77" s="8" t="s">
        <v>3069</v>
      </c>
    </row>
    <row r="78" spans="1:1" x14ac:dyDescent="0.2">
      <c r="A78" s="8" t="s">
        <v>3070</v>
      </c>
    </row>
    <row r="79" spans="1:1" x14ac:dyDescent="0.2">
      <c r="A79" s="8" t="s">
        <v>3071</v>
      </c>
    </row>
    <row r="80" spans="1:1" x14ac:dyDescent="0.2">
      <c r="A80" s="8" t="s">
        <v>3072</v>
      </c>
    </row>
    <row r="81" spans="1:1" x14ac:dyDescent="0.2">
      <c r="A81" s="8" t="s">
        <v>3073</v>
      </c>
    </row>
    <row r="82" spans="1:1" x14ac:dyDescent="0.2">
      <c r="A82" s="8" t="s">
        <v>3074</v>
      </c>
    </row>
    <row r="83" spans="1:1" x14ac:dyDescent="0.2">
      <c r="A83" s="8" t="s">
        <v>3075</v>
      </c>
    </row>
    <row r="84" spans="1:1" x14ac:dyDescent="0.2">
      <c r="A84" s="8" t="s">
        <v>3076</v>
      </c>
    </row>
    <row r="85" spans="1:1" x14ac:dyDescent="0.2">
      <c r="A85" s="8" t="s">
        <v>3077</v>
      </c>
    </row>
    <row r="86" spans="1:1" x14ac:dyDescent="0.2">
      <c r="A86" s="8" t="s">
        <v>3078</v>
      </c>
    </row>
    <row r="87" spans="1:1" x14ac:dyDescent="0.2">
      <c r="A87" s="8" t="s">
        <v>3079</v>
      </c>
    </row>
    <row r="88" spans="1:1" x14ac:dyDescent="0.2">
      <c r="A88" s="8" t="s">
        <v>3080</v>
      </c>
    </row>
    <row r="89" spans="1:1" x14ac:dyDescent="0.2">
      <c r="A89" s="8" t="s">
        <v>3081</v>
      </c>
    </row>
    <row r="90" spans="1:1" x14ac:dyDescent="0.2">
      <c r="A90" s="8" t="s">
        <v>3082</v>
      </c>
    </row>
    <row r="91" spans="1:1" x14ac:dyDescent="0.2">
      <c r="A91" s="8" t="s">
        <v>3083</v>
      </c>
    </row>
    <row r="92" spans="1:1" x14ac:dyDescent="0.2">
      <c r="A92" s="8" t="s">
        <v>3084</v>
      </c>
    </row>
    <row r="93" spans="1:1" x14ac:dyDescent="0.2">
      <c r="A93" s="8" t="s">
        <v>3085</v>
      </c>
    </row>
    <row r="94" spans="1:1" x14ac:dyDescent="0.2">
      <c r="A94" s="8" t="s">
        <v>3086</v>
      </c>
    </row>
    <row r="95" spans="1:1" x14ac:dyDescent="0.2">
      <c r="A95" s="8" t="s">
        <v>3087</v>
      </c>
    </row>
    <row r="96" spans="1:1" x14ac:dyDescent="0.2">
      <c r="A96" s="8" t="s">
        <v>3088</v>
      </c>
    </row>
    <row r="97" spans="1:1" x14ac:dyDescent="0.2">
      <c r="A97" s="8" t="s">
        <v>3089</v>
      </c>
    </row>
    <row r="98" spans="1:1" x14ac:dyDescent="0.2">
      <c r="A98" s="8" t="s">
        <v>3090</v>
      </c>
    </row>
    <row r="99" spans="1:1" x14ac:dyDescent="0.2">
      <c r="A99" s="8" t="s">
        <v>3091</v>
      </c>
    </row>
    <row r="100" spans="1:1" x14ac:dyDescent="0.2">
      <c r="A100" s="8" t="s">
        <v>3092</v>
      </c>
    </row>
    <row r="101" spans="1:1" x14ac:dyDescent="0.2">
      <c r="A101" s="8" t="s">
        <v>3093</v>
      </c>
    </row>
    <row r="102" spans="1:1" x14ac:dyDescent="0.2">
      <c r="A102" s="8" t="s">
        <v>3094</v>
      </c>
    </row>
    <row r="103" spans="1:1" x14ac:dyDescent="0.2">
      <c r="A103" s="8" t="s">
        <v>3095</v>
      </c>
    </row>
    <row r="104" spans="1:1" x14ac:dyDescent="0.2">
      <c r="A104" s="8" t="s">
        <v>3096</v>
      </c>
    </row>
    <row r="105" spans="1:1" x14ac:dyDescent="0.2">
      <c r="A105" s="8" t="s">
        <v>3097</v>
      </c>
    </row>
    <row r="106" spans="1:1" x14ac:dyDescent="0.2">
      <c r="A106" s="8" t="s">
        <v>3098</v>
      </c>
    </row>
    <row r="107" spans="1:1" x14ac:dyDescent="0.2">
      <c r="A107" s="8" t="s">
        <v>3099</v>
      </c>
    </row>
    <row r="108" spans="1:1" x14ac:dyDescent="0.2">
      <c r="A108" s="8" t="s">
        <v>3100</v>
      </c>
    </row>
    <row r="109" spans="1:1" x14ac:dyDescent="0.2">
      <c r="A109" s="8" t="s">
        <v>3101</v>
      </c>
    </row>
    <row r="110" spans="1:1" x14ac:dyDescent="0.2">
      <c r="A110" s="8" t="s">
        <v>3102</v>
      </c>
    </row>
    <row r="111" spans="1:1" x14ac:dyDescent="0.2">
      <c r="A111" s="8" t="s">
        <v>3103</v>
      </c>
    </row>
    <row r="112" spans="1:1" x14ac:dyDescent="0.2">
      <c r="A112" s="8" t="s">
        <v>3104</v>
      </c>
    </row>
    <row r="113" spans="1:1" x14ac:dyDescent="0.2">
      <c r="A113" s="8" t="s">
        <v>3105</v>
      </c>
    </row>
    <row r="114" spans="1:1" x14ac:dyDescent="0.2">
      <c r="A114" s="8" t="s">
        <v>3106</v>
      </c>
    </row>
    <row r="115" spans="1:1" x14ac:dyDescent="0.2">
      <c r="A115" s="8" t="s">
        <v>3107</v>
      </c>
    </row>
    <row r="116" spans="1:1" x14ac:dyDescent="0.2">
      <c r="A116" s="8" t="s">
        <v>3108</v>
      </c>
    </row>
    <row r="117" spans="1:1" x14ac:dyDescent="0.2">
      <c r="A117" s="8" t="s">
        <v>3109</v>
      </c>
    </row>
    <row r="118" spans="1:1" x14ac:dyDescent="0.2">
      <c r="A118" s="8" t="s">
        <v>3110</v>
      </c>
    </row>
    <row r="119" spans="1:1" x14ac:dyDescent="0.2">
      <c r="A119" s="8" t="s">
        <v>3111</v>
      </c>
    </row>
    <row r="120" spans="1:1" x14ac:dyDescent="0.2">
      <c r="A120" s="8" t="s">
        <v>3112</v>
      </c>
    </row>
    <row r="121" spans="1:1" x14ac:dyDescent="0.2">
      <c r="A121" s="8" t="s">
        <v>3113</v>
      </c>
    </row>
    <row r="122" spans="1:1" x14ac:dyDescent="0.2">
      <c r="A122" s="8" t="s">
        <v>3114</v>
      </c>
    </row>
    <row r="123" spans="1:1" x14ac:dyDescent="0.2">
      <c r="A123" s="8" t="s">
        <v>3115</v>
      </c>
    </row>
    <row r="124" spans="1:1" x14ac:dyDescent="0.2">
      <c r="A124" s="8" t="s">
        <v>3116</v>
      </c>
    </row>
    <row r="125" spans="1:1" x14ac:dyDescent="0.2">
      <c r="A125" s="8" t="s">
        <v>3117</v>
      </c>
    </row>
    <row r="126" spans="1:1" x14ac:dyDescent="0.2">
      <c r="A126" s="8" t="s">
        <v>3118</v>
      </c>
    </row>
    <row r="127" spans="1:1" x14ac:dyDescent="0.2">
      <c r="A127" s="8" t="s">
        <v>3119</v>
      </c>
    </row>
    <row r="128" spans="1:1" x14ac:dyDescent="0.2">
      <c r="A128" s="8" t="s">
        <v>3120</v>
      </c>
    </row>
    <row r="129" spans="1:1" x14ac:dyDescent="0.2">
      <c r="A129" s="8" t="s">
        <v>3121</v>
      </c>
    </row>
    <row r="130" spans="1:1" x14ac:dyDescent="0.2">
      <c r="A130" s="8" t="s">
        <v>3122</v>
      </c>
    </row>
    <row r="131" spans="1:1" x14ac:dyDescent="0.2">
      <c r="A131" s="8" t="s">
        <v>3123</v>
      </c>
    </row>
    <row r="132" spans="1:1" x14ac:dyDescent="0.2">
      <c r="A132" s="8" t="s">
        <v>3124</v>
      </c>
    </row>
    <row r="133" spans="1:1" x14ac:dyDescent="0.2">
      <c r="A133" s="8" t="s">
        <v>3125</v>
      </c>
    </row>
    <row r="134" spans="1:1" x14ac:dyDescent="0.2">
      <c r="A134" s="8" t="s">
        <v>3126</v>
      </c>
    </row>
    <row r="135" spans="1:1" x14ac:dyDescent="0.2">
      <c r="A135" s="8" t="s">
        <v>3127</v>
      </c>
    </row>
    <row r="136" spans="1:1" x14ac:dyDescent="0.2">
      <c r="A136" s="8" t="s">
        <v>3128</v>
      </c>
    </row>
    <row r="137" spans="1:1" x14ac:dyDescent="0.2">
      <c r="A137" s="8" t="s">
        <v>3129</v>
      </c>
    </row>
    <row r="138" spans="1:1" x14ac:dyDescent="0.2">
      <c r="A138" s="8" t="s">
        <v>3130</v>
      </c>
    </row>
    <row r="139" spans="1:1" x14ac:dyDescent="0.2">
      <c r="A139" s="8" t="s">
        <v>3131</v>
      </c>
    </row>
    <row r="140" spans="1:1" x14ac:dyDescent="0.2">
      <c r="A140" s="8" t="s">
        <v>3132</v>
      </c>
    </row>
    <row r="141" spans="1:1" x14ac:dyDescent="0.2">
      <c r="A141" s="8" t="s">
        <v>3133</v>
      </c>
    </row>
    <row r="142" spans="1:1" x14ac:dyDescent="0.2">
      <c r="A142" s="8" t="s">
        <v>3134</v>
      </c>
    </row>
    <row r="143" spans="1:1" x14ac:dyDescent="0.2">
      <c r="A143" s="8" t="s">
        <v>3135</v>
      </c>
    </row>
    <row r="144" spans="1:1" x14ac:dyDescent="0.2">
      <c r="A144" s="8" t="s">
        <v>3136</v>
      </c>
    </row>
    <row r="145" spans="1:1" x14ac:dyDescent="0.2">
      <c r="A145" s="8" t="s">
        <v>3137</v>
      </c>
    </row>
    <row r="146" spans="1:1" x14ac:dyDescent="0.2">
      <c r="A146" s="8" t="s">
        <v>3138</v>
      </c>
    </row>
    <row r="147" spans="1:1" x14ac:dyDescent="0.2">
      <c r="A147" s="8" t="s">
        <v>3139</v>
      </c>
    </row>
    <row r="148" spans="1:1" x14ac:dyDescent="0.2">
      <c r="A148" s="8" t="s">
        <v>3140</v>
      </c>
    </row>
    <row r="149" spans="1:1" x14ac:dyDescent="0.2">
      <c r="A149" s="8" t="s">
        <v>3141</v>
      </c>
    </row>
    <row r="150" spans="1:1" x14ac:dyDescent="0.2">
      <c r="A150" s="8" t="s">
        <v>3142</v>
      </c>
    </row>
    <row r="151" spans="1:1" x14ac:dyDescent="0.2">
      <c r="A151" s="8" t="s">
        <v>3143</v>
      </c>
    </row>
    <row r="152" spans="1:1" x14ac:dyDescent="0.2">
      <c r="A152" s="8" t="s">
        <v>3144</v>
      </c>
    </row>
    <row r="153" spans="1:1" x14ac:dyDescent="0.2">
      <c r="A153" s="8" t="s">
        <v>3145</v>
      </c>
    </row>
    <row r="154" spans="1:1" x14ac:dyDescent="0.2">
      <c r="A154" s="8" t="s">
        <v>3146</v>
      </c>
    </row>
    <row r="155" spans="1:1" x14ac:dyDescent="0.2">
      <c r="A155" s="8" t="s">
        <v>3147</v>
      </c>
    </row>
    <row r="156" spans="1:1" x14ac:dyDescent="0.2">
      <c r="A156" s="8" t="s">
        <v>3148</v>
      </c>
    </row>
    <row r="157" spans="1:1" x14ac:dyDescent="0.2">
      <c r="A157" s="8" t="s">
        <v>3149</v>
      </c>
    </row>
    <row r="158" spans="1:1" x14ac:dyDescent="0.2">
      <c r="A158" s="8" t="s">
        <v>3150</v>
      </c>
    </row>
    <row r="159" spans="1:1" x14ac:dyDescent="0.2">
      <c r="A159" s="8" t="s">
        <v>3151</v>
      </c>
    </row>
    <row r="160" spans="1:1" x14ac:dyDescent="0.2">
      <c r="A160" s="8" t="s">
        <v>3152</v>
      </c>
    </row>
    <row r="161" spans="1:1" x14ac:dyDescent="0.2">
      <c r="A161" s="8" t="s">
        <v>3153</v>
      </c>
    </row>
    <row r="162" spans="1:1" x14ac:dyDescent="0.2">
      <c r="A162" s="8" t="s">
        <v>3154</v>
      </c>
    </row>
    <row r="163" spans="1:1" x14ac:dyDescent="0.2">
      <c r="A163" s="8" t="s">
        <v>3155</v>
      </c>
    </row>
    <row r="164" spans="1:1" x14ac:dyDescent="0.2">
      <c r="A164" s="8" t="s">
        <v>3156</v>
      </c>
    </row>
    <row r="165" spans="1:1" x14ac:dyDescent="0.2">
      <c r="A165" s="8" t="s">
        <v>3157</v>
      </c>
    </row>
    <row r="166" spans="1:1" x14ac:dyDescent="0.2">
      <c r="A166" s="8" t="s">
        <v>3158</v>
      </c>
    </row>
    <row r="167" spans="1:1" x14ac:dyDescent="0.2">
      <c r="A167" s="8" t="s">
        <v>3159</v>
      </c>
    </row>
    <row r="168" spans="1:1" x14ac:dyDescent="0.2">
      <c r="A168" s="8" t="s">
        <v>3160</v>
      </c>
    </row>
    <row r="169" spans="1:1" x14ac:dyDescent="0.2">
      <c r="A169" s="8" t="s">
        <v>3161</v>
      </c>
    </row>
    <row r="170" spans="1:1" x14ac:dyDescent="0.2">
      <c r="A170" s="8" t="s">
        <v>3162</v>
      </c>
    </row>
    <row r="171" spans="1:1" x14ac:dyDescent="0.2">
      <c r="A171" s="8" t="s">
        <v>3163</v>
      </c>
    </row>
    <row r="172" spans="1:1" x14ac:dyDescent="0.2">
      <c r="A172" s="8" t="s">
        <v>3164</v>
      </c>
    </row>
    <row r="173" spans="1:1" x14ac:dyDescent="0.2">
      <c r="A173" s="8" t="s">
        <v>3165</v>
      </c>
    </row>
    <row r="174" spans="1:1" x14ac:dyDescent="0.2">
      <c r="A174" s="8" t="s">
        <v>3166</v>
      </c>
    </row>
    <row r="175" spans="1:1" x14ac:dyDescent="0.2">
      <c r="A175" s="8" t="s">
        <v>3167</v>
      </c>
    </row>
    <row r="176" spans="1:1" x14ac:dyDescent="0.2">
      <c r="A176" s="8" t="s">
        <v>3168</v>
      </c>
    </row>
    <row r="177" spans="1:1" x14ac:dyDescent="0.2">
      <c r="A177" s="8" t="s">
        <v>3169</v>
      </c>
    </row>
    <row r="178" spans="1:1" x14ac:dyDescent="0.2">
      <c r="A178" s="8" t="s">
        <v>3170</v>
      </c>
    </row>
    <row r="179" spans="1:1" x14ac:dyDescent="0.2">
      <c r="A179" s="8" t="s">
        <v>3171</v>
      </c>
    </row>
    <row r="180" spans="1:1" x14ac:dyDescent="0.2">
      <c r="A180" s="8" t="s">
        <v>3172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044"/>
  <sheetViews>
    <sheetView workbookViewId="0"/>
  </sheetViews>
  <sheetFormatPr baseColWidth="10" defaultColWidth="12.625" defaultRowHeight="15" customHeight="1" x14ac:dyDescent="0.2"/>
  <cols>
    <col min="1" max="1" width="9.5" customWidth="1"/>
    <col min="2" max="2" width="69.125" customWidth="1"/>
    <col min="3" max="3" width="15.5" customWidth="1"/>
    <col min="4" max="6" width="45.875" customWidth="1"/>
  </cols>
  <sheetData>
    <row r="2" spans="1:5" x14ac:dyDescent="0.25">
      <c r="B2" s="11" t="s">
        <v>7</v>
      </c>
      <c r="D2" s="12" t="e">
        <f>SEARCH("_",#REF!)</f>
        <v>#REF!</v>
      </c>
      <c r="E2" s="12" t="e">
        <f>+MID(#REF!,SEARCH("_",#REF!)+1,10)</f>
        <v>#REF!</v>
      </c>
    </row>
    <row r="3" spans="1:5" x14ac:dyDescent="0.25">
      <c r="B3" s="12" t="s">
        <v>6</v>
      </c>
      <c r="D3" s="12" t="e">
        <f>+MID(#REF!,D2+1,10)</f>
        <v>#REF!</v>
      </c>
    </row>
    <row r="4" spans="1:5" x14ac:dyDescent="0.25">
      <c r="B4" s="12" t="s">
        <v>8</v>
      </c>
    </row>
    <row r="5" spans="1:5" x14ac:dyDescent="0.25">
      <c r="B5" s="12" t="s">
        <v>9</v>
      </c>
    </row>
    <row r="7" spans="1:5" x14ac:dyDescent="0.25">
      <c r="A7" s="12" t="s">
        <v>10</v>
      </c>
      <c r="B7" s="12" t="s">
        <v>3</v>
      </c>
      <c r="C7" s="12" t="s">
        <v>11</v>
      </c>
    </row>
    <row r="8" spans="1:5" x14ac:dyDescent="0.25">
      <c r="A8" s="13">
        <v>11111</v>
      </c>
      <c r="B8" s="14" t="s">
        <v>12</v>
      </c>
      <c r="C8" s="15" t="s">
        <v>13</v>
      </c>
    </row>
    <row r="9" spans="1:5" x14ac:dyDescent="0.25">
      <c r="A9" s="13">
        <v>11112</v>
      </c>
      <c r="B9" s="14" t="s">
        <v>14</v>
      </c>
      <c r="C9" s="16" t="s">
        <v>15</v>
      </c>
    </row>
    <row r="10" spans="1:5" x14ac:dyDescent="0.25">
      <c r="A10" s="13">
        <v>11119</v>
      </c>
      <c r="B10" s="14" t="s">
        <v>16</v>
      </c>
      <c r="C10" s="16" t="s">
        <v>15</v>
      </c>
    </row>
    <row r="11" spans="1:5" x14ac:dyDescent="0.25">
      <c r="A11" s="13">
        <v>11121</v>
      </c>
      <c r="B11" s="14" t="s">
        <v>17</v>
      </c>
      <c r="C11" s="16" t="s">
        <v>15</v>
      </c>
    </row>
    <row r="12" spans="1:5" x14ac:dyDescent="0.25">
      <c r="A12" s="13">
        <v>11129</v>
      </c>
      <c r="B12" s="14" t="s">
        <v>18</v>
      </c>
      <c r="C12" s="16" t="s">
        <v>15</v>
      </c>
    </row>
    <row r="13" spans="1:5" x14ac:dyDescent="0.25">
      <c r="A13" s="13">
        <v>11130</v>
      </c>
      <c r="B13" s="14" t="s">
        <v>19</v>
      </c>
      <c r="C13" s="16" t="s">
        <v>15</v>
      </c>
    </row>
    <row r="14" spans="1:5" x14ac:dyDescent="0.25">
      <c r="A14" s="13">
        <v>11211</v>
      </c>
      <c r="B14" s="14" t="s">
        <v>20</v>
      </c>
      <c r="C14" s="16" t="s">
        <v>15</v>
      </c>
    </row>
    <row r="15" spans="1:5" x14ac:dyDescent="0.25">
      <c r="A15" s="13">
        <v>11291</v>
      </c>
      <c r="B15" s="14" t="s">
        <v>21</v>
      </c>
      <c r="C15" s="16" t="s">
        <v>15</v>
      </c>
    </row>
    <row r="16" spans="1:5" x14ac:dyDescent="0.25">
      <c r="A16" s="13">
        <v>11299</v>
      </c>
      <c r="B16" s="14" t="s">
        <v>22</v>
      </c>
      <c r="C16" s="16" t="s">
        <v>15</v>
      </c>
    </row>
    <row r="17" spans="1:3" x14ac:dyDescent="0.25">
      <c r="A17" s="13">
        <v>11310</v>
      </c>
      <c r="B17" s="14" t="s">
        <v>23</v>
      </c>
      <c r="C17" s="15" t="s">
        <v>13</v>
      </c>
    </row>
    <row r="18" spans="1:3" x14ac:dyDescent="0.25">
      <c r="A18" s="13">
        <v>11321</v>
      </c>
      <c r="B18" s="14" t="s">
        <v>24</v>
      </c>
      <c r="C18" s="15" t="s">
        <v>13</v>
      </c>
    </row>
    <row r="19" spans="1:3" x14ac:dyDescent="0.25">
      <c r="A19" s="13">
        <v>11329</v>
      </c>
      <c r="B19" s="14" t="s">
        <v>25</v>
      </c>
      <c r="C19" s="15" t="s">
        <v>13</v>
      </c>
    </row>
    <row r="20" spans="1:3" x14ac:dyDescent="0.25">
      <c r="A20" s="13">
        <v>11331</v>
      </c>
      <c r="B20" s="14" t="s">
        <v>26</v>
      </c>
      <c r="C20" s="15" t="s">
        <v>13</v>
      </c>
    </row>
    <row r="21" spans="1:3" ht="15.75" customHeight="1" x14ac:dyDescent="0.25">
      <c r="A21" s="13">
        <v>11341</v>
      </c>
      <c r="B21" s="14" t="s">
        <v>27</v>
      </c>
      <c r="C21" s="15" t="s">
        <v>13</v>
      </c>
    </row>
    <row r="22" spans="1:3" ht="15.75" customHeight="1" x14ac:dyDescent="0.25">
      <c r="A22" s="13">
        <v>11342</v>
      </c>
      <c r="B22" s="14" t="s">
        <v>28</v>
      </c>
      <c r="C22" s="15" t="s">
        <v>13</v>
      </c>
    </row>
    <row r="23" spans="1:3" ht="15.75" customHeight="1" x14ac:dyDescent="0.25">
      <c r="A23" s="13">
        <v>11400</v>
      </c>
      <c r="B23" s="14" t="s">
        <v>29</v>
      </c>
      <c r="C23" s="15" t="s">
        <v>13</v>
      </c>
    </row>
    <row r="24" spans="1:3" ht="15.75" customHeight="1" x14ac:dyDescent="0.25">
      <c r="A24" s="13">
        <v>11501</v>
      </c>
      <c r="B24" s="14" t="s">
        <v>30</v>
      </c>
      <c r="C24" s="15" t="s">
        <v>13</v>
      </c>
    </row>
    <row r="25" spans="1:3" ht="15.75" customHeight="1" x14ac:dyDescent="0.25">
      <c r="A25" s="13">
        <v>11509</v>
      </c>
      <c r="B25" s="14" t="s">
        <v>31</v>
      </c>
      <c r="C25" s="15" t="s">
        <v>13</v>
      </c>
    </row>
    <row r="26" spans="1:3" ht="15.75" customHeight="1" x14ac:dyDescent="0.25">
      <c r="A26" s="13">
        <v>11911</v>
      </c>
      <c r="B26" s="14" t="s">
        <v>32</v>
      </c>
      <c r="C26" s="15" t="s">
        <v>13</v>
      </c>
    </row>
    <row r="27" spans="1:3" ht="15.75" customHeight="1" x14ac:dyDescent="0.25">
      <c r="A27" s="13">
        <v>11912</v>
      </c>
      <c r="B27" s="14" t="s">
        <v>33</v>
      </c>
      <c r="C27" s="15" t="s">
        <v>13</v>
      </c>
    </row>
    <row r="28" spans="1:3" ht="15.75" customHeight="1" x14ac:dyDescent="0.25">
      <c r="A28" s="13">
        <v>11990</v>
      </c>
      <c r="B28" s="14" t="s">
        <v>34</v>
      </c>
      <c r="C28" s="15" t="s">
        <v>13</v>
      </c>
    </row>
    <row r="29" spans="1:3" ht="15.75" customHeight="1" x14ac:dyDescent="0.25">
      <c r="A29" s="13">
        <v>12110</v>
      </c>
      <c r="B29" s="14" t="s">
        <v>35</v>
      </c>
      <c r="C29" s="15" t="s">
        <v>13</v>
      </c>
    </row>
    <row r="30" spans="1:3" ht="15.75" customHeight="1" x14ac:dyDescent="0.25">
      <c r="A30" s="13">
        <v>12121</v>
      </c>
      <c r="B30" s="14" t="s">
        <v>36</v>
      </c>
      <c r="C30" s="15" t="s">
        <v>13</v>
      </c>
    </row>
    <row r="31" spans="1:3" ht="15.75" customHeight="1" x14ac:dyDescent="0.25">
      <c r="A31" s="13">
        <v>12200</v>
      </c>
      <c r="B31" s="14" t="s">
        <v>37</v>
      </c>
      <c r="C31" s="15" t="s">
        <v>13</v>
      </c>
    </row>
    <row r="32" spans="1:3" ht="15.75" customHeight="1" x14ac:dyDescent="0.25">
      <c r="A32" s="13">
        <v>12311</v>
      </c>
      <c r="B32" s="14" t="s">
        <v>38</v>
      </c>
      <c r="C32" s="15" t="s">
        <v>13</v>
      </c>
    </row>
    <row r="33" spans="1:3" ht="15.75" customHeight="1" x14ac:dyDescent="0.25">
      <c r="A33" s="13">
        <v>12319</v>
      </c>
      <c r="B33" s="14" t="s">
        <v>39</v>
      </c>
      <c r="C33" s="15" t="s">
        <v>13</v>
      </c>
    </row>
    <row r="34" spans="1:3" ht="15.75" customHeight="1" x14ac:dyDescent="0.25">
      <c r="A34" s="13">
        <v>12320</v>
      </c>
      <c r="B34" s="14" t="s">
        <v>40</v>
      </c>
      <c r="C34" s="15" t="s">
        <v>13</v>
      </c>
    </row>
    <row r="35" spans="1:3" ht="15.75" customHeight="1" x14ac:dyDescent="0.25">
      <c r="A35" s="13">
        <v>12410</v>
      </c>
      <c r="B35" s="14" t="s">
        <v>41</v>
      </c>
      <c r="C35" s="15" t="s">
        <v>13</v>
      </c>
    </row>
    <row r="36" spans="1:3" ht="15.75" customHeight="1" x14ac:dyDescent="0.25">
      <c r="A36" s="13">
        <v>12420</v>
      </c>
      <c r="B36" s="14" t="s">
        <v>42</v>
      </c>
      <c r="C36" s="15" t="s">
        <v>13</v>
      </c>
    </row>
    <row r="37" spans="1:3" ht="15.75" customHeight="1" x14ac:dyDescent="0.25">
      <c r="A37" s="13">
        <v>12490</v>
      </c>
      <c r="B37" s="14" t="s">
        <v>43</v>
      </c>
      <c r="C37" s="15" t="s">
        <v>13</v>
      </c>
    </row>
    <row r="38" spans="1:3" ht="15.75" customHeight="1" x14ac:dyDescent="0.25">
      <c r="A38" s="13">
        <v>12510</v>
      </c>
      <c r="B38" s="14" t="s">
        <v>44</v>
      </c>
      <c r="C38" s="15" t="s">
        <v>13</v>
      </c>
    </row>
    <row r="39" spans="1:3" ht="15.75" customHeight="1" x14ac:dyDescent="0.25">
      <c r="A39" s="13">
        <v>12590</v>
      </c>
      <c r="B39" s="14" t="s">
        <v>45</v>
      </c>
      <c r="C39" s="15" t="s">
        <v>13</v>
      </c>
    </row>
    <row r="40" spans="1:3" ht="15.75" customHeight="1" x14ac:dyDescent="0.25">
      <c r="A40" s="13">
        <v>12600</v>
      </c>
      <c r="B40" s="14" t="s">
        <v>46</v>
      </c>
      <c r="C40" s="15" t="s">
        <v>13</v>
      </c>
    </row>
    <row r="41" spans="1:3" ht="15.75" customHeight="1" x14ac:dyDescent="0.25">
      <c r="A41" s="13">
        <v>12701</v>
      </c>
      <c r="B41" s="14" t="s">
        <v>47</v>
      </c>
      <c r="C41" s="15" t="s">
        <v>13</v>
      </c>
    </row>
    <row r="42" spans="1:3" ht="15.75" customHeight="1" x14ac:dyDescent="0.25">
      <c r="A42" s="13">
        <v>12709</v>
      </c>
      <c r="B42" s="14" t="s">
        <v>48</v>
      </c>
      <c r="C42" s="15" t="s">
        <v>13</v>
      </c>
    </row>
    <row r="43" spans="1:3" ht="15.75" customHeight="1" x14ac:dyDescent="0.25">
      <c r="A43" s="13">
        <v>12800</v>
      </c>
      <c r="B43" s="14" t="s">
        <v>49</v>
      </c>
      <c r="C43" s="15" t="s">
        <v>13</v>
      </c>
    </row>
    <row r="44" spans="1:3" ht="15.75" customHeight="1" x14ac:dyDescent="0.25">
      <c r="A44" s="13">
        <v>12900</v>
      </c>
      <c r="B44" s="14" t="s">
        <v>50</v>
      </c>
      <c r="C44" s="15" t="s">
        <v>13</v>
      </c>
    </row>
    <row r="45" spans="1:3" ht="15.75" customHeight="1" x14ac:dyDescent="0.25">
      <c r="A45" s="13">
        <v>13011</v>
      </c>
      <c r="B45" s="14" t="s">
        <v>51</v>
      </c>
      <c r="C45" s="17" t="s">
        <v>52</v>
      </c>
    </row>
    <row r="46" spans="1:3" ht="15.75" customHeight="1" x14ac:dyDescent="0.25">
      <c r="A46" s="13">
        <v>13012</v>
      </c>
      <c r="B46" s="14" t="s">
        <v>53</v>
      </c>
      <c r="C46" s="17" t="s">
        <v>52</v>
      </c>
    </row>
    <row r="47" spans="1:3" ht="15.75" customHeight="1" x14ac:dyDescent="0.25">
      <c r="A47" s="13">
        <v>13013</v>
      </c>
      <c r="B47" s="14" t="s">
        <v>54</v>
      </c>
      <c r="C47" s="17" t="s">
        <v>52</v>
      </c>
    </row>
    <row r="48" spans="1:3" ht="15.75" customHeight="1" x14ac:dyDescent="0.25">
      <c r="A48" s="13">
        <v>13019</v>
      </c>
      <c r="B48" s="14" t="s">
        <v>55</v>
      </c>
      <c r="C48" s="17" t="s">
        <v>52</v>
      </c>
    </row>
    <row r="49" spans="1:3" ht="15.75" customHeight="1" x14ac:dyDescent="0.25">
      <c r="A49" s="13">
        <v>13020</v>
      </c>
      <c r="B49" s="14" t="s">
        <v>56</v>
      </c>
      <c r="C49" s="17" t="s">
        <v>52</v>
      </c>
    </row>
    <row r="50" spans="1:3" ht="15.75" customHeight="1" x14ac:dyDescent="0.25">
      <c r="A50" s="13">
        <v>14113</v>
      </c>
      <c r="B50" s="14" t="s">
        <v>57</v>
      </c>
      <c r="C50" s="16" t="s">
        <v>15</v>
      </c>
    </row>
    <row r="51" spans="1:3" ht="15.75" customHeight="1" x14ac:dyDescent="0.25">
      <c r="A51" s="13">
        <v>14114</v>
      </c>
      <c r="B51" s="14" t="s">
        <v>58</v>
      </c>
      <c r="C51" s="16" t="s">
        <v>15</v>
      </c>
    </row>
    <row r="52" spans="1:3" ht="15.75" customHeight="1" x14ac:dyDescent="0.25">
      <c r="A52" s="13">
        <v>14115</v>
      </c>
      <c r="B52" s="14" t="s">
        <v>59</v>
      </c>
      <c r="C52" s="16" t="s">
        <v>15</v>
      </c>
    </row>
    <row r="53" spans="1:3" ht="15.75" customHeight="1" x14ac:dyDescent="0.25">
      <c r="A53" s="13">
        <v>14121</v>
      </c>
      <c r="B53" s="14" t="s">
        <v>60</v>
      </c>
      <c r="C53" s="16" t="s">
        <v>15</v>
      </c>
    </row>
    <row r="54" spans="1:3" ht="15.75" customHeight="1" x14ac:dyDescent="0.25">
      <c r="A54" s="13">
        <v>14211</v>
      </c>
      <c r="B54" s="14" t="s">
        <v>61</v>
      </c>
      <c r="C54" s="16" t="s">
        <v>15</v>
      </c>
    </row>
    <row r="55" spans="1:3" ht="15.75" customHeight="1" x14ac:dyDescent="0.25">
      <c r="A55" s="13">
        <v>14221</v>
      </c>
      <c r="B55" s="14" t="s">
        <v>62</v>
      </c>
      <c r="C55" s="16" t="s">
        <v>15</v>
      </c>
    </row>
    <row r="56" spans="1:3" ht="15.75" customHeight="1" x14ac:dyDescent="0.25">
      <c r="A56" s="13">
        <v>14300</v>
      </c>
      <c r="B56" s="14" t="s">
        <v>63</v>
      </c>
      <c r="C56" s="16" t="s">
        <v>15</v>
      </c>
    </row>
    <row r="57" spans="1:3" ht="15.75" customHeight="1" x14ac:dyDescent="0.25">
      <c r="A57" s="13">
        <v>14410</v>
      </c>
      <c r="B57" s="14" t="s">
        <v>64</v>
      </c>
      <c r="C57" s="16" t="s">
        <v>15</v>
      </c>
    </row>
    <row r="58" spans="1:3" ht="15.75" customHeight="1" x14ac:dyDescent="0.25">
      <c r="A58" s="13">
        <v>14420</v>
      </c>
      <c r="B58" s="14" t="s">
        <v>65</v>
      </c>
      <c r="C58" s="16" t="s">
        <v>15</v>
      </c>
    </row>
    <row r="59" spans="1:3" ht="15.75" customHeight="1" x14ac:dyDescent="0.25">
      <c r="A59" s="13">
        <v>14430</v>
      </c>
      <c r="B59" s="14" t="s">
        <v>66</v>
      </c>
      <c r="C59" s="16" t="s">
        <v>15</v>
      </c>
    </row>
    <row r="60" spans="1:3" ht="15.75" customHeight="1" x14ac:dyDescent="0.25">
      <c r="A60" s="13">
        <v>14440</v>
      </c>
      <c r="B60" s="14" t="s">
        <v>67</v>
      </c>
      <c r="C60" s="16" t="s">
        <v>15</v>
      </c>
    </row>
    <row r="61" spans="1:3" ht="15.75" customHeight="1" x14ac:dyDescent="0.25">
      <c r="A61" s="13">
        <v>14510</v>
      </c>
      <c r="B61" s="14" t="s">
        <v>68</v>
      </c>
      <c r="C61" s="16" t="s">
        <v>15</v>
      </c>
    </row>
    <row r="62" spans="1:3" ht="15.75" customHeight="1" x14ac:dyDescent="0.25">
      <c r="A62" s="13">
        <v>14520</v>
      </c>
      <c r="B62" s="14" t="s">
        <v>69</v>
      </c>
      <c r="C62" s="16" t="s">
        <v>15</v>
      </c>
    </row>
    <row r="63" spans="1:3" ht="15.75" customHeight="1" x14ac:dyDescent="0.25">
      <c r="A63" s="13">
        <v>14610</v>
      </c>
      <c r="B63" s="14" t="s">
        <v>70</v>
      </c>
      <c r="C63" s="16" t="s">
        <v>15</v>
      </c>
    </row>
    <row r="64" spans="1:3" ht="15.75" customHeight="1" x14ac:dyDescent="0.25">
      <c r="A64" s="13">
        <v>14620</v>
      </c>
      <c r="B64" s="14" t="s">
        <v>71</v>
      </c>
      <c r="C64" s="16" t="s">
        <v>15</v>
      </c>
    </row>
    <row r="65" spans="1:3" ht="15.75" customHeight="1" x14ac:dyDescent="0.25">
      <c r="A65" s="13">
        <v>14710</v>
      </c>
      <c r="B65" s="14" t="s">
        <v>72</v>
      </c>
      <c r="C65" s="16" t="s">
        <v>15</v>
      </c>
    </row>
    <row r="66" spans="1:3" ht="15.75" customHeight="1" x14ac:dyDescent="0.25">
      <c r="A66" s="13">
        <v>14720</v>
      </c>
      <c r="B66" s="14" t="s">
        <v>73</v>
      </c>
      <c r="C66" s="16" t="s">
        <v>15</v>
      </c>
    </row>
    <row r="67" spans="1:3" ht="15.75" customHeight="1" x14ac:dyDescent="0.25">
      <c r="A67" s="13">
        <v>14810</v>
      </c>
      <c r="B67" s="14" t="s">
        <v>74</v>
      </c>
      <c r="C67" s="16" t="s">
        <v>15</v>
      </c>
    </row>
    <row r="68" spans="1:3" ht="15.75" customHeight="1" x14ac:dyDescent="0.25">
      <c r="A68" s="13">
        <v>14820</v>
      </c>
      <c r="B68" s="14" t="s">
        <v>75</v>
      </c>
      <c r="C68" s="16" t="s">
        <v>15</v>
      </c>
    </row>
    <row r="69" spans="1:3" ht="15.75" customHeight="1" x14ac:dyDescent="0.25">
      <c r="A69" s="13">
        <v>14910</v>
      </c>
      <c r="B69" s="14" t="s">
        <v>76</v>
      </c>
      <c r="C69" s="16" t="s">
        <v>15</v>
      </c>
    </row>
    <row r="70" spans="1:3" ht="15.75" customHeight="1" x14ac:dyDescent="0.25">
      <c r="A70" s="13">
        <v>14920</v>
      </c>
      <c r="B70" s="14" t="s">
        <v>77</v>
      </c>
      <c r="C70" s="16" t="s">
        <v>15</v>
      </c>
    </row>
    <row r="71" spans="1:3" ht="15.75" customHeight="1" x14ac:dyDescent="0.25">
      <c r="A71" s="13">
        <v>14930</v>
      </c>
      <c r="B71" s="14" t="s">
        <v>78</v>
      </c>
      <c r="C71" s="16" t="s">
        <v>15</v>
      </c>
    </row>
    <row r="72" spans="1:3" ht="15.75" customHeight="1" x14ac:dyDescent="0.25">
      <c r="A72" s="13">
        <v>14990</v>
      </c>
      <c r="B72" s="14" t="s">
        <v>79</v>
      </c>
      <c r="C72" s="16" t="s">
        <v>15</v>
      </c>
    </row>
    <row r="73" spans="1:3" ht="15.75" customHeight="1" x14ac:dyDescent="0.25">
      <c r="A73" s="13">
        <v>16111</v>
      </c>
      <c r="B73" s="14" t="s">
        <v>80</v>
      </c>
      <c r="C73" s="16" t="s">
        <v>15</v>
      </c>
    </row>
    <row r="74" spans="1:3" ht="15.75" customHeight="1" x14ac:dyDescent="0.25">
      <c r="A74" s="13">
        <v>16112</v>
      </c>
      <c r="B74" s="14" t="s">
        <v>81</v>
      </c>
      <c r="C74" s="16" t="s">
        <v>15</v>
      </c>
    </row>
    <row r="75" spans="1:3" ht="15.75" customHeight="1" x14ac:dyDescent="0.25">
      <c r="A75" s="13">
        <v>16113</v>
      </c>
      <c r="B75" s="14" t="s">
        <v>82</v>
      </c>
      <c r="C75" s="16" t="s">
        <v>15</v>
      </c>
    </row>
    <row r="76" spans="1:3" ht="15.75" customHeight="1" x14ac:dyDescent="0.25">
      <c r="A76" s="13">
        <v>16119</v>
      </c>
      <c r="B76" s="14" t="s">
        <v>83</v>
      </c>
      <c r="C76" s="16" t="s">
        <v>15</v>
      </c>
    </row>
    <row r="77" spans="1:3" ht="15.75" customHeight="1" x14ac:dyDescent="0.25">
      <c r="A77" s="13">
        <v>16120</v>
      </c>
      <c r="B77" s="14" t="s">
        <v>84</v>
      </c>
      <c r="C77" s="16" t="s">
        <v>15</v>
      </c>
    </row>
    <row r="78" spans="1:3" ht="15.75" customHeight="1" x14ac:dyDescent="0.25">
      <c r="A78" s="13">
        <v>16130</v>
      </c>
      <c r="B78" s="14" t="s">
        <v>85</v>
      </c>
      <c r="C78" s="16" t="s">
        <v>15</v>
      </c>
    </row>
    <row r="79" spans="1:3" ht="15.75" customHeight="1" x14ac:dyDescent="0.25">
      <c r="A79" s="13">
        <v>16140</v>
      </c>
      <c r="B79" s="14" t="s">
        <v>86</v>
      </c>
      <c r="C79" s="16" t="s">
        <v>15</v>
      </c>
    </row>
    <row r="80" spans="1:3" ht="15.75" customHeight="1" x14ac:dyDescent="0.25">
      <c r="A80" s="13">
        <v>16150</v>
      </c>
      <c r="B80" s="14" t="s">
        <v>87</v>
      </c>
      <c r="C80" s="16" t="s">
        <v>15</v>
      </c>
    </row>
    <row r="81" spans="1:3" ht="15.75" customHeight="1" x14ac:dyDescent="0.25">
      <c r="A81" s="13">
        <v>16190</v>
      </c>
      <c r="B81" s="14" t="s">
        <v>88</v>
      </c>
      <c r="C81" s="16" t="s">
        <v>15</v>
      </c>
    </row>
    <row r="82" spans="1:3" ht="15.75" customHeight="1" x14ac:dyDescent="0.25">
      <c r="A82" s="13">
        <v>16210</v>
      </c>
      <c r="B82" s="14" t="s">
        <v>89</v>
      </c>
      <c r="C82" s="16" t="s">
        <v>15</v>
      </c>
    </row>
    <row r="83" spans="1:3" ht="15.75" customHeight="1" x14ac:dyDescent="0.25">
      <c r="A83" s="13">
        <v>16220</v>
      </c>
      <c r="B83" s="14" t="s">
        <v>90</v>
      </c>
      <c r="C83" s="16" t="s">
        <v>15</v>
      </c>
    </row>
    <row r="84" spans="1:3" ht="15.75" customHeight="1" x14ac:dyDescent="0.25">
      <c r="A84" s="13">
        <v>16230</v>
      </c>
      <c r="B84" s="14" t="s">
        <v>91</v>
      </c>
      <c r="C84" s="17" t="s">
        <v>52</v>
      </c>
    </row>
    <row r="85" spans="1:3" ht="15.75" customHeight="1" x14ac:dyDescent="0.25">
      <c r="A85" s="13">
        <v>16291</v>
      </c>
      <c r="B85" s="14" t="s">
        <v>92</v>
      </c>
      <c r="C85" s="15" t="s">
        <v>13</v>
      </c>
    </row>
    <row r="86" spans="1:3" ht="15.75" customHeight="1" x14ac:dyDescent="0.25">
      <c r="A86" s="13">
        <v>16292</v>
      </c>
      <c r="B86" s="14" t="s">
        <v>93</v>
      </c>
      <c r="C86" s="16" t="s">
        <v>15</v>
      </c>
    </row>
    <row r="87" spans="1:3" ht="15.75" customHeight="1" x14ac:dyDescent="0.25">
      <c r="A87" s="13">
        <v>16299</v>
      </c>
      <c r="B87" s="14" t="s">
        <v>94</v>
      </c>
      <c r="C87" s="17" t="s">
        <v>52</v>
      </c>
    </row>
    <row r="88" spans="1:3" ht="15.75" customHeight="1" x14ac:dyDescent="0.25">
      <c r="A88" s="13">
        <v>17010</v>
      </c>
      <c r="B88" s="14" t="s">
        <v>95</v>
      </c>
      <c r="C88" s="15" t="s">
        <v>13</v>
      </c>
    </row>
    <row r="89" spans="1:3" ht="15.75" customHeight="1" x14ac:dyDescent="0.25">
      <c r="A89" s="13">
        <v>17020</v>
      </c>
      <c r="B89" s="14" t="s">
        <v>96</v>
      </c>
      <c r="C89" s="15" t="s">
        <v>13</v>
      </c>
    </row>
    <row r="90" spans="1:3" ht="15.75" customHeight="1" x14ac:dyDescent="0.25">
      <c r="A90" s="13">
        <v>21010</v>
      </c>
      <c r="B90" s="14" t="s">
        <v>97</v>
      </c>
      <c r="C90" s="15" t="s">
        <v>13</v>
      </c>
    </row>
    <row r="91" spans="1:3" ht="15.75" customHeight="1" x14ac:dyDescent="0.25">
      <c r="A91" s="13">
        <v>21020</v>
      </c>
      <c r="B91" s="14" t="s">
        <v>98</v>
      </c>
      <c r="C91" s="15" t="s">
        <v>13</v>
      </c>
    </row>
    <row r="92" spans="1:3" ht="15.75" customHeight="1" x14ac:dyDescent="0.25">
      <c r="A92" s="13">
        <v>21030</v>
      </c>
      <c r="B92" s="14" t="s">
        <v>99</v>
      </c>
      <c r="C92" s="15" t="s">
        <v>13</v>
      </c>
    </row>
    <row r="93" spans="1:3" ht="15.75" customHeight="1" x14ac:dyDescent="0.25">
      <c r="A93" s="13">
        <v>22010</v>
      </c>
      <c r="B93" s="14" t="s">
        <v>100</v>
      </c>
      <c r="C93" s="15" t="s">
        <v>13</v>
      </c>
    </row>
    <row r="94" spans="1:3" ht="15.75" customHeight="1" x14ac:dyDescent="0.25">
      <c r="A94" s="13">
        <v>22010</v>
      </c>
      <c r="B94" s="14" t="s">
        <v>101</v>
      </c>
      <c r="C94" s="16" t="s">
        <v>15</v>
      </c>
    </row>
    <row r="95" spans="1:3" ht="15.75" customHeight="1" x14ac:dyDescent="0.25">
      <c r="A95" s="13">
        <v>22020</v>
      </c>
      <c r="B95" s="14" t="s">
        <v>102</v>
      </c>
      <c r="C95" s="15" t="s">
        <v>13</v>
      </c>
    </row>
    <row r="96" spans="1:3" ht="15.75" customHeight="1" x14ac:dyDescent="0.25">
      <c r="A96" s="13">
        <v>22020</v>
      </c>
      <c r="B96" s="14" t="s">
        <v>103</v>
      </c>
      <c r="C96" s="16" t="s">
        <v>15</v>
      </c>
    </row>
    <row r="97" spans="1:3" ht="15.75" customHeight="1" x14ac:dyDescent="0.25">
      <c r="A97" s="13">
        <v>24010</v>
      </c>
      <c r="B97" s="14" t="s">
        <v>104</v>
      </c>
      <c r="C97" s="16" t="s">
        <v>15</v>
      </c>
    </row>
    <row r="98" spans="1:3" ht="15.75" customHeight="1" x14ac:dyDescent="0.25">
      <c r="A98" s="13">
        <v>24020</v>
      </c>
      <c r="B98" s="14" t="s">
        <v>105</v>
      </c>
      <c r="C98" s="16" t="s">
        <v>15</v>
      </c>
    </row>
    <row r="99" spans="1:3" ht="15.75" customHeight="1" x14ac:dyDescent="0.25">
      <c r="A99" s="13">
        <v>31110</v>
      </c>
      <c r="B99" s="14" t="s">
        <v>106</v>
      </c>
      <c r="C99" s="15" t="s">
        <v>13</v>
      </c>
    </row>
    <row r="100" spans="1:3" ht="15.75" customHeight="1" x14ac:dyDescent="0.25">
      <c r="A100" s="13">
        <v>31120</v>
      </c>
      <c r="B100" s="14" t="s">
        <v>107</v>
      </c>
      <c r="C100" s="15" t="s">
        <v>13</v>
      </c>
    </row>
    <row r="101" spans="1:3" ht="15.75" customHeight="1" x14ac:dyDescent="0.25">
      <c r="A101" s="13">
        <v>31130</v>
      </c>
      <c r="B101" s="14" t="s">
        <v>108</v>
      </c>
      <c r="C101" s="15" t="s">
        <v>13</v>
      </c>
    </row>
    <row r="102" spans="1:3" ht="15.75" customHeight="1" x14ac:dyDescent="0.25">
      <c r="A102" s="13">
        <v>31200</v>
      </c>
      <c r="B102" s="14" t="s">
        <v>109</v>
      </c>
      <c r="C102" s="15" t="s">
        <v>13</v>
      </c>
    </row>
    <row r="103" spans="1:3" ht="15.75" customHeight="1" x14ac:dyDescent="0.25">
      <c r="A103" s="13">
        <v>31300</v>
      </c>
      <c r="B103" s="14" t="s">
        <v>110</v>
      </c>
      <c r="C103" s="16" t="s">
        <v>15</v>
      </c>
    </row>
    <row r="104" spans="1:3" ht="15.75" customHeight="1" x14ac:dyDescent="0.25">
      <c r="A104" s="13">
        <v>32000</v>
      </c>
      <c r="B104" s="14" t="s">
        <v>111</v>
      </c>
      <c r="C104" s="15" t="s">
        <v>13</v>
      </c>
    </row>
    <row r="105" spans="1:3" ht="15.75" customHeight="1" x14ac:dyDescent="0.25">
      <c r="A105" s="13">
        <v>51000</v>
      </c>
      <c r="B105" s="14" t="s">
        <v>112</v>
      </c>
      <c r="C105" s="15" t="s">
        <v>13</v>
      </c>
    </row>
    <row r="106" spans="1:3" ht="15.75" customHeight="1" x14ac:dyDescent="0.25">
      <c r="A106" s="13">
        <v>52000</v>
      </c>
      <c r="B106" s="14" t="s">
        <v>113</v>
      </c>
      <c r="C106" s="15" t="s">
        <v>13</v>
      </c>
    </row>
    <row r="107" spans="1:3" ht="15.75" customHeight="1" x14ac:dyDescent="0.25">
      <c r="A107" s="13">
        <v>61000</v>
      </c>
      <c r="B107" s="14" t="s">
        <v>114</v>
      </c>
      <c r="C107" s="15" t="s">
        <v>13</v>
      </c>
    </row>
    <row r="108" spans="1:3" ht="15.75" customHeight="1" x14ac:dyDescent="0.25">
      <c r="A108" s="13">
        <v>62000</v>
      </c>
      <c r="B108" s="14" t="s">
        <v>115</v>
      </c>
      <c r="C108" s="15" t="s">
        <v>13</v>
      </c>
    </row>
    <row r="109" spans="1:3" ht="15.75" customHeight="1" x14ac:dyDescent="0.25">
      <c r="A109" s="13">
        <v>71000</v>
      </c>
      <c r="B109" s="14" t="s">
        <v>116</v>
      </c>
      <c r="C109" s="15" t="s">
        <v>13</v>
      </c>
    </row>
    <row r="110" spans="1:3" ht="15.75" customHeight="1" x14ac:dyDescent="0.25">
      <c r="A110" s="13">
        <v>72100</v>
      </c>
      <c r="B110" s="14" t="s">
        <v>117</v>
      </c>
      <c r="C110" s="15" t="s">
        <v>13</v>
      </c>
    </row>
    <row r="111" spans="1:3" ht="15.75" customHeight="1" x14ac:dyDescent="0.25">
      <c r="A111" s="13">
        <v>72910</v>
      </c>
      <c r="B111" s="14" t="s">
        <v>118</v>
      </c>
      <c r="C111" s="15" t="s">
        <v>13</v>
      </c>
    </row>
    <row r="112" spans="1:3" ht="15.75" customHeight="1" x14ac:dyDescent="0.25">
      <c r="A112" s="13">
        <v>72990</v>
      </c>
      <c r="B112" s="14" t="s">
        <v>119</v>
      </c>
      <c r="C112" s="15" t="s">
        <v>13</v>
      </c>
    </row>
    <row r="113" spans="1:3" ht="15.75" customHeight="1" x14ac:dyDescent="0.25">
      <c r="A113" s="13">
        <v>81100</v>
      </c>
      <c r="B113" s="14" t="s">
        <v>120</v>
      </c>
      <c r="C113" s="15" t="s">
        <v>13</v>
      </c>
    </row>
    <row r="114" spans="1:3" ht="15.75" customHeight="1" x14ac:dyDescent="0.25">
      <c r="A114" s="13">
        <v>81200</v>
      </c>
      <c r="B114" s="14" t="s">
        <v>121</v>
      </c>
      <c r="C114" s="15" t="s">
        <v>13</v>
      </c>
    </row>
    <row r="115" spans="1:3" ht="15.75" customHeight="1" x14ac:dyDescent="0.25">
      <c r="A115" s="13">
        <v>81300</v>
      </c>
      <c r="B115" s="14" t="s">
        <v>122</v>
      </c>
      <c r="C115" s="15" t="s">
        <v>13</v>
      </c>
    </row>
    <row r="116" spans="1:3" ht="15.75" customHeight="1" x14ac:dyDescent="0.25">
      <c r="A116" s="13">
        <v>81400</v>
      </c>
      <c r="B116" s="14" t="s">
        <v>123</v>
      </c>
      <c r="C116" s="15" t="s">
        <v>13</v>
      </c>
    </row>
    <row r="117" spans="1:3" ht="15.75" customHeight="1" x14ac:dyDescent="0.25">
      <c r="A117" s="13">
        <v>89110</v>
      </c>
      <c r="B117" s="14" t="s">
        <v>124</v>
      </c>
      <c r="C117" s="15" t="s">
        <v>13</v>
      </c>
    </row>
    <row r="118" spans="1:3" ht="15.75" customHeight="1" x14ac:dyDescent="0.25">
      <c r="A118" s="13">
        <v>89120</v>
      </c>
      <c r="B118" s="14" t="s">
        <v>125</v>
      </c>
      <c r="C118" s="15" t="s">
        <v>13</v>
      </c>
    </row>
    <row r="119" spans="1:3" ht="15.75" customHeight="1" x14ac:dyDescent="0.25">
      <c r="A119" s="13">
        <v>89200</v>
      </c>
      <c r="B119" s="14" t="s">
        <v>126</v>
      </c>
      <c r="C119" s="15" t="s">
        <v>13</v>
      </c>
    </row>
    <row r="120" spans="1:3" ht="15.75" customHeight="1" x14ac:dyDescent="0.25">
      <c r="A120" s="13">
        <v>89300</v>
      </c>
      <c r="B120" s="14" t="s">
        <v>127</v>
      </c>
      <c r="C120" s="15" t="s">
        <v>13</v>
      </c>
    </row>
    <row r="121" spans="1:3" ht="15.75" customHeight="1" x14ac:dyDescent="0.25">
      <c r="A121" s="13">
        <v>89900</v>
      </c>
      <c r="B121" s="14" t="s">
        <v>128</v>
      </c>
      <c r="C121" s="15" t="s">
        <v>13</v>
      </c>
    </row>
    <row r="122" spans="1:3" ht="15.75" customHeight="1" x14ac:dyDescent="0.25">
      <c r="A122" s="13">
        <v>91000</v>
      </c>
      <c r="B122" s="14" t="s">
        <v>129</v>
      </c>
      <c r="C122" s="15" t="s">
        <v>13</v>
      </c>
    </row>
    <row r="123" spans="1:3" ht="15.75" customHeight="1" x14ac:dyDescent="0.25">
      <c r="A123" s="13">
        <v>99000</v>
      </c>
      <c r="B123" s="14" t="s">
        <v>130</v>
      </c>
      <c r="C123" s="15" t="s">
        <v>13</v>
      </c>
    </row>
    <row r="124" spans="1:3" ht="15.75" customHeight="1" x14ac:dyDescent="0.25">
      <c r="A124" s="13">
        <v>101011</v>
      </c>
      <c r="B124" s="14" t="s">
        <v>131</v>
      </c>
      <c r="C124" s="15" t="s">
        <v>13</v>
      </c>
    </row>
    <row r="125" spans="1:3" ht="15.75" customHeight="1" x14ac:dyDescent="0.25">
      <c r="A125" s="13">
        <v>101012</v>
      </c>
      <c r="B125" s="14" t="s">
        <v>132</v>
      </c>
      <c r="C125" s="15" t="s">
        <v>13</v>
      </c>
    </row>
    <row r="126" spans="1:3" ht="15.75" customHeight="1" x14ac:dyDescent="0.25">
      <c r="A126" s="13">
        <v>101013</v>
      </c>
      <c r="B126" s="14" t="s">
        <v>133</v>
      </c>
      <c r="C126" s="15" t="s">
        <v>13</v>
      </c>
    </row>
    <row r="127" spans="1:3" ht="15.75" customHeight="1" x14ac:dyDescent="0.25">
      <c r="A127" s="13">
        <v>101020</v>
      </c>
      <c r="B127" s="14" t="s">
        <v>134</v>
      </c>
      <c r="C127" s="15" t="s">
        <v>13</v>
      </c>
    </row>
    <row r="128" spans="1:3" ht="15.75" customHeight="1" x14ac:dyDescent="0.25">
      <c r="A128" s="13">
        <v>101030</v>
      </c>
      <c r="B128" s="14" t="s">
        <v>135</v>
      </c>
      <c r="C128" s="16" t="s">
        <v>15</v>
      </c>
    </row>
    <row r="129" spans="1:3" ht="15.75" customHeight="1" x14ac:dyDescent="0.25">
      <c r="A129" s="13">
        <v>101040</v>
      </c>
      <c r="B129" s="14" t="s">
        <v>136</v>
      </c>
      <c r="C129" s="15" t="s">
        <v>13</v>
      </c>
    </row>
    <row r="130" spans="1:3" ht="15.75" customHeight="1" x14ac:dyDescent="0.25">
      <c r="A130" s="13">
        <v>101091</v>
      </c>
      <c r="B130" s="14" t="s">
        <v>137</v>
      </c>
      <c r="C130" s="15" t="s">
        <v>13</v>
      </c>
    </row>
    <row r="131" spans="1:3" ht="15.75" customHeight="1" x14ac:dyDescent="0.25">
      <c r="A131" s="13">
        <v>101099</v>
      </c>
      <c r="B131" s="14" t="s">
        <v>138</v>
      </c>
      <c r="C131" s="15" t="s">
        <v>13</v>
      </c>
    </row>
    <row r="132" spans="1:3" ht="15.75" customHeight="1" x14ac:dyDescent="0.25">
      <c r="A132" s="13">
        <v>102001</v>
      </c>
      <c r="B132" s="14" t="s">
        <v>139</v>
      </c>
      <c r="C132" s="15" t="s">
        <v>13</v>
      </c>
    </row>
    <row r="133" spans="1:3" ht="15.75" customHeight="1" x14ac:dyDescent="0.25">
      <c r="A133" s="13">
        <v>102002</v>
      </c>
      <c r="B133" s="14" t="s">
        <v>140</v>
      </c>
      <c r="C133" s="15" t="s">
        <v>13</v>
      </c>
    </row>
    <row r="134" spans="1:3" ht="15.75" customHeight="1" x14ac:dyDescent="0.25">
      <c r="A134" s="13">
        <v>102003</v>
      </c>
      <c r="B134" s="14" t="s">
        <v>141</v>
      </c>
      <c r="C134" s="15" t="s">
        <v>13</v>
      </c>
    </row>
    <row r="135" spans="1:3" ht="15.75" customHeight="1" x14ac:dyDescent="0.25">
      <c r="A135" s="13">
        <v>103011</v>
      </c>
      <c r="B135" s="14" t="s">
        <v>142</v>
      </c>
      <c r="C135" s="16" t="s">
        <v>15</v>
      </c>
    </row>
    <row r="136" spans="1:3" ht="15.75" customHeight="1" x14ac:dyDescent="0.25">
      <c r="A136" s="13">
        <v>103012</v>
      </c>
      <c r="B136" s="14" t="s">
        <v>143</v>
      </c>
      <c r="C136" s="16" t="s">
        <v>15</v>
      </c>
    </row>
    <row r="137" spans="1:3" ht="15.75" customHeight="1" x14ac:dyDescent="0.25">
      <c r="A137" s="13">
        <v>103020</v>
      </c>
      <c r="B137" s="14" t="s">
        <v>144</v>
      </c>
      <c r="C137" s="16" t="s">
        <v>15</v>
      </c>
    </row>
    <row r="138" spans="1:3" ht="15.75" customHeight="1" x14ac:dyDescent="0.25">
      <c r="A138" s="13">
        <v>103030</v>
      </c>
      <c r="B138" s="14" t="s">
        <v>145</v>
      </c>
      <c r="C138" s="16" t="s">
        <v>15</v>
      </c>
    </row>
    <row r="139" spans="1:3" ht="15.75" customHeight="1" x14ac:dyDescent="0.25">
      <c r="A139" s="13">
        <v>103091</v>
      </c>
      <c r="B139" s="14" t="s">
        <v>146</v>
      </c>
      <c r="C139" s="16" t="s">
        <v>15</v>
      </c>
    </row>
    <row r="140" spans="1:3" ht="15.75" customHeight="1" x14ac:dyDescent="0.25">
      <c r="A140" s="13">
        <v>103099</v>
      </c>
      <c r="B140" s="14" t="s">
        <v>147</v>
      </c>
      <c r="C140" s="16" t="s">
        <v>15</v>
      </c>
    </row>
    <row r="141" spans="1:3" ht="15.75" customHeight="1" x14ac:dyDescent="0.25">
      <c r="A141" s="13">
        <v>104011</v>
      </c>
      <c r="B141" s="14" t="s">
        <v>148</v>
      </c>
      <c r="C141" s="15" t="s">
        <v>13</v>
      </c>
    </row>
    <row r="142" spans="1:3" ht="15.75" customHeight="1" x14ac:dyDescent="0.25">
      <c r="A142" s="13">
        <v>104012</v>
      </c>
      <c r="B142" s="14" t="s">
        <v>149</v>
      </c>
      <c r="C142" s="15" t="s">
        <v>13</v>
      </c>
    </row>
    <row r="143" spans="1:3" ht="15.75" customHeight="1" x14ac:dyDescent="0.25">
      <c r="A143" s="13">
        <v>104013</v>
      </c>
      <c r="B143" s="14" t="s">
        <v>150</v>
      </c>
      <c r="C143" s="15" t="s">
        <v>13</v>
      </c>
    </row>
    <row r="144" spans="1:3" ht="15.75" customHeight="1" x14ac:dyDescent="0.25">
      <c r="A144" s="13">
        <v>104020</v>
      </c>
      <c r="B144" s="14" t="s">
        <v>151</v>
      </c>
      <c r="C144" s="15" t="s">
        <v>13</v>
      </c>
    </row>
    <row r="145" spans="1:3" ht="15.75" customHeight="1" x14ac:dyDescent="0.25">
      <c r="A145" s="13">
        <v>105010</v>
      </c>
      <c r="B145" s="14" t="s">
        <v>152</v>
      </c>
      <c r="C145" s="16" t="s">
        <v>15</v>
      </c>
    </row>
    <row r="146" spans="1:3" ht="15.75" customHeight="1" x14ac:dyDescent="0.25">
      <c r="A146" s="13">
        <v>105020</v>
      </c>
      <c r="B146" s="14" t="s">
        <v>153</v>
      </c>
      <c r="C146" s="16" t="s">
        <v>15</v>
      </c>
    </row>
    <row r="147" spans="1:3" ht="15.75" customHeight="1" x14ac:dyDescent="0.25">
      <c r="A147" s="13">
        <v>105030</v>
      </c>
      <c r="B147" s="14" t="s">
        <v>154</v>
      </c>
      <c r="C147" s="16" t="s">
        <v>15</v>
      </c>
    </row>
    <row r="148" spans="1:3" ht="15.75" customHeight="1" x14ac:dyDescent="0.25">
      <c r="A148" s="13">
        <v>105090</v>
      </c>
      <c r="B148" s="14" t="s">
        <v>155</v>
      </c>
      <c r="C148" s="16" t="s">
        <v>15</v>
      </c>
    </row>
    <row r="149" spans="1:3" ht="15.75" customHeight="1" x14ac:dyDescent="0.25">
      <c r="A149" s="13">
        <v>106110</v>
      </c>
      <c r="B149" s="14" t="s">
        <v>156</v>
      </c>
      <c r="C149" s="16" t="s">
        <v>15</v>
      </c>
    </row>
    <row r="150" spans="1:3" ht="15.75" customHeight="1" x14ac:dyDescent="0.25">
      <c r="A150" s="13">
        <v>106120</v>
      </c>
      <c r="B150" s="14" t="s">
        <v>157</v>
      </c>
      <c r="C150" s="16" t="s">
        <v>15</v>
      </c>
    </row>
    <row r="151" spans="1:3" ht="15.75" customHeight="1" x14ac:dyDescent="0.25">
      <c r="A151" s="13">
        <v>106131</v>
      </c>
      <c r="B151" s="14" t="s">
        <v>158</v>
      </c>
      <c r="C151" s="16" t="s">
        <v>15</v>
      </c>
    </row>
    <row r="152" spans="1:3" ht="15.75" customHeight="1" x14ac:dyDescent="0.25">
      <c r="A152" s="13">
        <v>106139</v>
      </c>
      <c r="B152" s="14" t="s">
        <v>159</v>
      </c>
      <c r="C152" s="16" t="s">
        <v>15</v>
      </c>
    </row>
    <row r="153" spans="1:3" ht="15.75" customHeight="1" x14ac:dyDescent="0.25">
      <c r="A153" s="13">
        <v>106200</v>
      </c>
      <c r="B153" s="14" t="s">
        <v>160</v>
      </c>
      <c r="C153" s="16" t="s">
        <v>15</v>
      </c>
    </row>
    <row r="154" spans="1:3" ht="15.75" customHeight="1" x14ac:dyDescent="0.25">
      <c r="A154" s="13">
        <v>107110</v>
      </c>
      <c r="B154" s="14" t="s">
        <v>161</v>
      </c>
      <c r="C154" s="16" t="s">
        <v>15</v>
      </c>
    </row>
    <row r="155" spans="1:3" ht="15.75" customHeight="1" x14ac:dyDescent="0.25">
      <c r="A155" s="13">
        <v>107121</v>
      </c>
      <c r="B155" s="14" t="s">
        <v>162</v>
      </c>
      <c r="C155" s="16" t="s">
        <v>15</v>
      </c>
    </row>
    <row r="156" spans="1:3" ht="15.75" customHeight="1" x14ac:dyDescent="0.25">
      <c r="A156" s="13">
        <v>107129</v>
      </c>
      <c r="B156" s="14" t="s">
        <v>163</v>
      </c>
      <c r="C156" s="16" t="s">
        <v>15</v>
      </c>
    </row>
    <row r="157" spans="1:3" ht="15.75" customHeight="1" x14ac:dyDescent="0.25">
      <c r="A157" s="13">
        <v>107200</v>
      </c>
      <c r="B157" s="14" t="s">
        <v>164</v>
      </c>
      <c r="C157" s="15" t="s">
        <v>13</v>
      </c>
    </row>
    <row r="158" spans="1:3" ht="15.75" customHeight="1" x14ac:dyDescent="0.25">
      <c r="A158" s="13">
        <v>107301</v>
      </c>
      <c r="B158" s="14" t="s">
        <v>165</v>
      </c>
      <c r="C158" s="16" t="s">
        <v>15</v>
      </c>
    </row>
    <row r="159" spans="1:3" ht="15.75" customHeight="1" x14ac:dyDescent="0.25">
      <c r="A159" s="13">
        <v>107309</v>
      </c>
      <c r="B159" s="14" t="s">
        <v>166</v>
      </c>
      <c r="C159" s="16" t="s">
        <v>15</v>
      </c>
    </row>
    <row r="160" spans="1:3" ht="15.75" customHeight="1" x14ac:dyDescent="0.25">
      <c r="A160" s="13">
        <v>107410</v>
      </c>
      <c r="B160" s="14" t="s">
        <v>167</v>
      </c>
      <c r="C160" s="16" t="s">
        <v>15</v>
      </c>
    </row>
    <row r="161" spans="1:3" ht="15.75" customHeight="1" x14ac:dyDescent="0.25">
      <c r="A161" s="13">
        <v>107420</v>
      </c>
      <c r="B161" s="14" t="s">
        <v>168</v>
      </c>
      <c r="C161" s="16" t="s">
        <v>15</v>
      </c>
    </row>
    <row r="162" spans="1:3" ht="15.75" customHeight="1" x14ac:dyDescent="0.25">
      <c r="A162" s="13">
        <v>107500</v>
      </c>
      <c r="B162" s="14" t="s">
        <v>169</v>
      </c>
      <c r="C162" s="16" t="s">
        <v>15</v>
      </c>
    </row>
    <row r="163" spans="1:3" ht="15.75" customHeight="1" x14ac:dyDescent="0.25">
      <c r="A163" s="13">
        <v>107911</v>
      </c>
      <c r="B163" s="14" t="s">
        <v>170</v>
      </c>
      <c r="C163" s="16" t="s">
        <v>15</v>
      </c>
    </row>
    <row r="164" spans="1:3" ht="15.75" customHeight="1" x14ac:dyDescent="0.25">
      <c r="A164" s="13">
        <v>107912</v>
      </c>
      <c r="B164" s="14" t="s">
        <v>171</v>
      </c>
      <c r="C164" s="16" t="s">
        <v>15</v>
      </c>
    </row>
    <row r="165" spans="1:3" ht="15.75" customHeight="1" x14ac:dyDescent="0.25">
      <c r="A165" s="13">
        <v>107920</v>
      </c>
      <c r="B165" s="14" t="s">
        <v>172</v>
      </c>
      <c r="C165" s="16" t="s">
        <v>15</v>
      </c>
    </row>
    <row r="166" spans="1:3" ht="15.75" customHeight="1" x14ac:dyDescent="0.25">
      <c r="A166" s="13">
        <v>107930</v>
      </c>
      <c r="B166" s="14" t="s">
        <v>173</v>
      </c>
      <c r="C166" s="16" t="s">
        <v>15</v>
      </c>
    </row>
    <row r="167" spans="1:3" ht="15.75" customHeight="1" x14ac:dyDescent="0.25">
      <c r="A167" s="13">
        <v>107991</v>
      </c>
      <c r="B167" s="14" t="s">
        <v>174</v>
      </c>
      <c r="C167" s="16" t="s">
        <v>15</v>
      </c>
    </row>
    <row r="168" spans="1:3" ht="15.75" customHeight="1" x14ac:dyDescent="0.25">
      <c r="A168" s="13">
        <v>107992</v>
      </c>
      <c r="B168" s="14" t="s">
        <v>175</v>
      </c>
      <c r="C168" s="16" t="s">
        <v>15</v>
      </c>
    </row>
    <row r="169" spans="1:3" ht="15.75" customHeight="1" x14ac:dyDescent="0.25">
      <c r="A169" s="13">
        <v>107999</v>
      </c>
      <c r="B169" s="14" t="s">
        <v>176</v>
      </c>
      <c r="C169" s="16" t="s">
        <v>15</v>
      </c>
    </row>
    <row r="170" spans="1:3" ht="15.75" customHeight="1" x14ac:dyDescent="0.25">
      <c r="A170" s="13">
        <v>108000</v>
      </c>
      <c r="B170" s="14" t="s">
        <v>177</v>
      </c>
      <c r="C170" s="16" t="s">
        <v>15</v>
      </c>
    </row>
    <row r="171" spans="1:3" ht="15.75" customHeight="1" x14ac:dyDescent="0.25">
      <c r="A171" s="13">
        <v>109000</v>
      </c>
      <c r="B171" s="14" t="s">
        <v>178</v>
      </c>
      <c r="C171" s="16" t="s">
        <v>15</v>
      </c>
    </row>
    <row r="172" spans="1:3" ht="15.75" customHeight="1" x14ac:dyDescent="0.25">
      <c r="A172" s="13">
        <v>110100</v>
      </c>
      <c r="B172" s="14" t="s">
        <v>179</v>
      </c>
      <c r="C172" s="15" t="s">
        <v>13</v>
      </c>
    </row>
    <row r="173" spans="1:3" ht="15.75" customHeight="1" x14ac:dyDescent="0.25">
      <c r="A173" s="13">
        <v>110211</v>
      </c>
      <c r="B173" s="14" t="s">
        <v>180</v>
      </c>
      <c r="C173" s="15" t="s">
        <v>13</v>
      </c>
    </row>
    <row r="174" spans="1:3" ht="15.75" customHeight="1" x14ac:dyDescent="0.25">
      <c r="A174" s="13">
        <v>110212</v>
      </c>
      <c r="B174" s="14" t="s">
        <v>181</v>
      </c>
      <c r="C174" s="15" t="s">
        <v>13</v>
      </c>
    </row>
    <row r="175" spans="1:3" ht="15.75" customHeight="1" x14ac:dyDescent="0.25">
      <c r="A175" s="13">
        <v>110290</v>
      </c>
      <c r="B175" s="14" t="s">
        <v>182</v>
      </c>
      <c r="C175" s="15" t="s">
        <v>13</v>
      </c>
    </row>
    <row r="176" spans="1:3" ht="15.75" customHeight="1" x14ac:dyDescent="0.25">
      <c r="A176" s="13">
        <v>110300</v>
      </c>
      <c r="B176" s="14" t="s">
        <v>183</v>
      </c>
      <c r="C176" s="15" t="s">
        <v>13</v>
      </c>
    </row>
    <row r="177" spans="1:3" ht="15.75" customHeight="1" x14ac:dyDescent="0.25">
      <c r="A177" s="13">
        <v>110411</v>
      </c>
      <c r="B177" s="14" t="s">
        <v>184</v>
      </c>
      <c r="C177" s="15" t="s">
        <v>13</v>
      </c>
    </row>
    <row r="178" spans="1:3" ht="15.75" customHeight="1" x14ac:dyDescent="0.25">
      <c r="A178" s="13">
        <v>110412</v>
      </c>
      <c r="B178" s="14" t="s">
        <v>185</v>
      </c>
      <c r="C178" s="15" t="s">
        <v>13</v>
      </c>
    </row>
    <row r="179" spans="1:3" ht="15.75" customHeight="1" x14ac:dyDescent="0.25">
      <c r="A179" s="13">
        <v>110420</v>
      </c>
      <c r="B179" s="14" t="s">
        <v>186</v>
      </c>
      <c r="C179" s="15" t="s">
        <v>13</v>
      </c>
    </row>
    <row r="180" spans="1:3" ht="15.75" customHeight="1" x14ac:dyDescent="0.25">
      <c r="A180" s="13">
        <v>110491</v>
      </c>
      <c r="B180" s="14" t="s">
        <v>187</v>
      </c>
      <c r="C180" s="15" t="s">
        <v>13</v>
      </c>
    </row>
    <row r="181" spans="1:3" ht="15.75" customHeight="1" x14ac:dyDescent="0.25">
      <c r="A181" s="13">
        <v>110492</v>
      </c>
      <c r="B181" s="14" t="s">
        <v>188</v>
      </c>
      <c r="C181" s="15" t="s">
        <v>13</v>
      </c>
    </row>
    <row r="182" spans="1:3" ht="15.75" customHeight="1" x14ac:dyDescent="0.25">
      <c r="A182" s="13">
        <v>120010</v>
      </c>
      <c r="B182" s="14" t="s">
        <v>189</v>
      </c>
      <c r="C182" s="15" t="s">
        <v>13</v>
      </c>
    </row>
    <row r="183" spans="1:3" ht="15.75" customHeight="1" x14ac:dyDescent="0.25">
      <c r="A183" s="13">
        <v>120091</v>
      </c>
      <c r="B183" s="14" t="s">
        <v>190</v>
      </c>
      <c r="C183" s="15" t="s">
        <v>13</v>
      </c>
    </row>
    <row r="184" spans="1:3" ht="15.75" customHeight="1" x14ac:dyDescent="0.25">
      <c r="A184" s="13">
        <v>120099</v>
      </c>
      <c r="B184" s="14" t="s">
        <v>191</v>
      </c>
      <c r="C184" s="15" t="s">
        <v>13</v>
      </c>
    </row>
    <row r="185" spans="1:3" ht="15.75" customHeight="1" x14ac:dyDescent="0.25">
      <c r="A185" s="13">
        <v>131110</v>
      </c>
      <c r="B185" s="14" t="s">
        <v>192</v>
      </c>
      <c r="C185" s="15" t="s">
        <v>13</v>
      </c>
    </row>
    <row r="186" spans="1:3" ht="15.75" customHeight="1" x14ac:dyDescent="0.25">
      <c r="A186" s="13">
        <v>131120</v>
      </c>
      <c r="B186" s="14" t="s">
        <v>193</v>
      </c>
      <c r="C186" s="15" t="s">
        <v>13</v>
      </c>
    </row>
    <row r="187" spans="1:3" ht="15.75" customHeight="1" x14ac:dyDescent="0.25">
      <c r="A187" s="13">
        <v>131131</v>
      </c>
      <c r="B187" s="14" t="s">
        <v>194</v>
      </c>
      <c r="C187" s="15" t="s">
        <v>13</v>
      </c>
    </row>
    <row r="188" spans="1:3" ht="15.75" customHeight="1" x14ac:dyDescent="0.25">
      <c r="A188" s="13">
        <v>131132</v>
      </c>
      <c r="B188" s="14" t="s">
        <v>195</v>
      </c>
      <c r="C188" s="15" t="s">
        <v>13</v>
      </c>
    </row>
    <row r="189" spans="1:3" ht="15.75" customHeight="1" x14ac:dyDescent="0.25">
      <c r="A189" s="13">
        <v>131139</v>
      </c>
      <c r="B189" s="14" t="s">
        <v>196</v>
      </c>
      <c r="C189" s="15" t="s">
        <v>13</v>
      </c>
    </row>
    <row r="190" spans="1:3" ht="15.75" customHeight="1" x14ac:dyDescent="0.25">
      <c r="A190" s="13">
        <v>131201</v>
      </c>
      <c r="B190" s="14" t="s">
        <v>197</v>
      </c>
      <c r="C190" s="15" t="s">
        <v>13</v>
      </c>
    </row>
    <row r="191" spans="1:3" ht="15.75" customHeight="1" x14ac:dyDescent="0.25">
      <c r="A191" s="13">
        <v>131202</v>
      </c>
      <c r="B191" s="14" t="s">
        <v>198</v>
      </c>
      <c r="C191" s="15" t="s">
        <v>13</v>
      </c>
    </row>
    <row r="192" spans="1:3" ht="15.75" customHeight="1" x14ac:dyDescent="0.25">
      <c r="A192" s="13">
        <v>131209</v>
      </c>
      <c r="B192" s="14" t="s">
        <v>199</v>
      </c>
      <c r="C192" s="15" t="s">
        <v>13</v>
      </c>
    </row>
    <row r="193" spans="1:3" ht="15.75" customHeight="1" x14ac:dyDescent="0.25">
      <c r="A193" s="13">
        <v>131300</v>
      </c>
      <c r="B193" s="14" t="s">
        <v>200</v>
      </c>
      <c r="C193" s="15" t="s">
        <v>13</v>
      </c>
    </row>
    <row r="194" spans="1:3" ht="15.75" customHeight="1" x14ac:dyDescent="0.25">
      <c r="A194" s="13">
        <v>139100</v>
      </c>
      <c r="B194" s="14" t="s">
        <v>201</v>
      </c>
      <c r="C194" s="15" t="s">
        <v>13</v>
      </c>
    </row>
    <row r="195" spans="1:3" ht="15.75" customHeight="1" x14ac:dyDescent="0.25">
      <c r="A195" s="13">
        <v>139201</v>
      </c>
      <c r="B195" s="14" t="s">
        <v>202</v>
      </c>
      <c r="C195" s="15" t="s">
        <v>13</v>
      </c>
    </row>
    <row r="196" spans="1:3" ht="15.75" customHeight="1" x14ac:dyDescent="0.25">
      <c r="A196" s="13">
        <v>139202</v>
      </c>
      <c r="B196" s="14" t="s">
        <v>203</v>
      </c>
      <c r="C196" s="15" t="s">
        <v>13</v>
      </c>
    </row>
    <row r="197" spans="1:3" ht="15.75" customHeight="1" x14ac:dyDescent="0.25">
      <c r="A197" s="13">
        <v>139203</v>
      </c>
      <c r="B197" s="14" t="s">
        <v>204</v>
      </c>
      <c r="C197" s="15" t="s">
        <v>13</v>
      </c>
    </row>
    <row r="198" spans="1:3" ht="15.75" customHeight="1" x14ac:dyDescent="0.25">
      <c r="A198" s="13">
        <v>139204</v>
      </c>
      <c r="B198" s="14" t="s">
        <v>205</v>
      </c>
      <c r="C198" s="15" t="s">
        <v>13</v>
      </c>
    </row>
    <row r="199" spans="1:3" ht="15.75" customHeight="1" x14ac:dyDescent="0.25">
      <c r="A199" s="13">
        <v>139209</v>
      </c>
      <c r="B199" s="14" t="s">
        <v>206</v>
      </c>
      <c r="C199" s="15" t="s">
        <v>13</v>
      </c>
    </row>
    <row r="200" spans="1:3" ht="15.75" customHeight="1" x14ac:dyDescent="0.25">
      <c r="A200" s="13">
        <v>139300</v>
      </c>
      <c r="B200" s="14" t="s">
        <v>207</v>
      </c>
      <c r="C200" s="15" t="s">
        <v>13</v>
      </c>
    </row>
    <row r="201" spans="1:3" ht="15.75" customHeight="1" x14ac:dyDescent="0.25">
      <c r="A201" s="13">
        <v>139400</v>
      </c>
      <c r="B201" s="14" t="s">
        <v>208</v>
      </c>
      <c r="C201" s="15" t="s">
        <v>13</v>
      </c>
    </row>
    <row r="202" spans="1:3" ht="15.75" customHeight="1" x14ac:dyDescent="0.25">
      <c r="A202" s="13">
        <v>139900</v>
      </c>
      <c r="B202" s="14" t="s">
        <v>209</v>
      </c>
      <c r="C202" s="15" t="s">
        <v>13</v>
      </c>
    </row>
    <row r="203" spans="1:3" ht="15.75" customHeight="1" x14ac:dyDescent="0.25">
      <c r="A203" s="13">
        <v>141110</v>
      </c>
      <c r="B203" s="14" t="s">
        <v>210</v>
      </c>
      <c r="C203" s="15" t="s">
        <v>13</v>
      </c>
    </row>
    <row r="204" spans="1:3" ht="15.75" customHeight="1" x14ac:dyDescent="0.25">
      <c r="A204" s="13">
        <v>141120</v>
      </c>
      <c r="B204" s="14" t="s">
        <v>211</v>
      </c>
      <c r="C204" s="15" t="s">
        <v>13</v>
      </c>
    </row>
    <row r="205" spans="1:3" ht="15.75" customHeight="1" x14ac:dyDescent="0.25">
      <c r="A205" s="13">
        <v>141130</v>
      </c>
      <c r="B205" s="14" t="s">
        <v>212</v>
      </c>
      <c r="C205" s="15" t="s">
        <v>13</v>
      </c>
    </row>
    <row r="206" spans="1:3" ht="15.75" customHeight="1" x14ac:dyDescent="0.25">
      <c r="A206" s="13">
        <v>141140</v>
      </c>
      <c r="B206" s="14" t="s">
        <v>213</v>
      </c>
      <c r="C206" s="15" t="s">
        <v>13</v>
      </c>
    </row>
    <row r="207" spans="1:3" ht="15.75" customHeight="1" x14ac:dyDescent="0.25">
      <c r="A207" s="13">
        <v>141191</v>
      </c>
      <c r="B207" s="14" t="s">
        <v>214</v>
      </c>
      <c r="C207" s="15" t="s">
        <v>13</v>
      </c>
    </row>
    <row r="208" spans="1:3" ht="15.75" customHeight="1" x14ac:dyDescent="0.25">
      <c r="A208" s="13">
        <v>141199</v>
      </c>
      <c r="B208" s="14" t="s">
        <v>215</v>
      </c>
      <c r="C208" s="15" t="s">
        <v>13</v>
      </c>
    </row>
    <row r="209" spans="1:3" ht="15.75" customHeight="1" x14ac:dyDescent="0.25">
      <c r="A209" s="13">
        <v>141201</v>
      </c>
      <c r="B209" s="14" t="s">
        <v>216</v>
      </c>
      <c r="C209" s="15" t="s">
        <v>13</v>
      </c>
    </row>
    <row r="210" spans="1:3" ht="15.75" customHeight="1" x14ac:dyDescent="0.25">
      <c r="A210" s="13">
        <v>141202</v>
      </c>
      <c r="B210" s="14" t="s">
        <v>217</v>
      </c>
      <c r="C210" s="15" t="s">
        <v>13</v>
      </c>
    </row>
    <row r="211" spans="1:3" ht="15.75" customHeight="1" x14ac:dyDescent="0.25">
      <c r="A211" s="13">
        <v>142000</v>
      </c>
      <c r="B211" s="14" t="s">
        <v>218</v>
      </c>
      <c r="C211" s="15" t="s">
        <v>13</v>
      </c>
    </row>
    <row r="212" spans="1:3" ht="15.75" customHeight="1" x14ac:dyDescent="0.25">
      <c r="A212" s="13">
        <v>143010</v>
      </c>
      <c r="B212" s="14" t="s">
        <v>219</v>
      </c>
      <c r="C212" s="15" t="s">
        <v>13</v>
      </c>
    </row>
    <row r="213" spans="1:3" ht="15.75" customHeight="1" x14ac:dyDescent="0.25">
      <c r="A213" s="13">
        <v>143020</v>
      </c>
      <c r="B213" s="14" t="s">
        <v>220</v>
      </c>
      <c r="C213" s="15" t="s">
        <v>13</v>
      </c>
    </row>
    <row r="214" spans="1:3" ht="15.75" customHeight="1" x14ac:dyDescent="0.25">
      <c r="A214" s="13">
        <v>149000</v>
      </c>
      <c r="B214" s="14" t="s">
        <v>221</v>
      </c>
      <c r="C214" s="15" t="s">
        <v>13</v>
      </c>
    </row>
    <row r="215" spans="1:3" ht="15.75" customHeight="1" x14ac:dyDescent="0.25">
      <c r="A215" s="13">
        <v>151100</v>
      </c>
      <c r="B215" s="14" t="s">
        <v>222</v>
      </c>
      <c r="C215" s="15" t="s">
        <v>13</v>
      </c>
    </row>
    <row r="216" spans="1:3" ht="15.75" customHeight="1" x14ac:dyDescent="0.25">
      <c r="A216" s="13">
        <v>151200</v>
      </c>
      <c r="B216" s="14" t="s">
        <v>223</v>
      </c>
      <c r="C216" s="15" t="s">
        <v>13</v>
      </c>
    </row>
    <row r="217" spans="1:3" ht="15.75" customHeight="1" x14ac:dyDescent="0.25">
      <c r="A217" s="13">
        <v>152011</v>
      </c>
      <c r="B217" s="14" t="s">
        <v>224</v>
      </c>
      <c r="C217" s="15" t="s">
        <v>13</v>
      </c>
    </row>
    <row r="218" spans="1:3" ht="15.75" customHeight="1" x14ac:dyDescent="0.25">
      <c r="A218" s="13">
        <v>152021</v>
      </c>
      <c r="B218" s="14" t="s">
        <v>225</v>
      </c>
      <c r="C218" s="15" t="s">
        <v>13</v>
      </c>
    </row>
    <row r="219" spans="1:3" ht="15.75" customHeight="1" x14ac:dyDescent="0.25">
      <c r="A219" s="13">
        <v>152031</v>
      </c>
      <c r="B219" s="14" t="s">
        <v>226</v>
      </c>
      <c r="C219" s="15" t="s">
        <v>13</v>
      </c>
    </row>
    <row r="220" spans="1:3" ht="15.75" customHeight="1" x14ac:dyDescent="0.25">
      <c r="A220" s="13">
        <v>152040</v>
      </c>
      <c r="B220" s="14" t="s">
        <v>227</v>
      </c>
      <c r="C220" s="15" t="s">
        <v>13</v>
      </c>
    </row>
    <row r="221" spans="1:3" ht="15.75" customHeight="1" x14ac:dyDescent="0.25">
      <c r="A221" s="13">
        <v>152040</v>
      </c>
      <c r="B221" s="14" t="s">
        <v>228</v>
      </c>
      <c r="C221" s="16" t="s">
        <v>15</v>
      </c>
    </row>
    <row r="222" spans="1:3" ht="15.75" customHeight="1" x14ac:dyDescent="0.25">
      <c r="A222" s="13">
        <v>161001</v>
      </c>
      <c r="B222" s="14" t="s">
        <v>229</v>
      </c>
      <c r="C222" s="16" t="s">
        <v>15</v>
      </c>
    </row>
    <row r="223" spans="1:3" ht="15.75" customHeight="1" x14ac:dyDescent="0.25">
      <c r="A223" s="13">
        <v>161002</v>
      </c>
      <c r="B223" s="14" t="s">
        <v>230</v>
      </c>
      <c r="C223" s="16" t="s">
        <v>15</v>
      </c>
    </row>
    <row r="224" spans="1:3" ht="15.75" customHeight="1" x14ac:dyDescent="0.25">
      <c r="A224" s="13">
        <v>162100</v>
      </c>
      <c r="B224" s="14" t="s">
        <v>231</v>
      </c>
      <c r="C224" s="16" t="s">
        <v>15</v>
      </c>
    </row>
    <row r="225" spans="1:3" ht="15.75" customHeight="1" x14ac:dyDescent="0.25">
      <c r="A225" s="13">
        <v>162201</v>
      </c>
      <c r="B225" s="14" t="s">
        <v>232</v>
      </c>
      <c r="C225" s="16" t="s">
        <v>15</v>
      </c>
    </row>
    <row r="226" spans="1:3" ht="15.75" customHeight="1" x14ac:dyDescent="0.25">
      <c r="A226" s="13">
        <v>162202</v>
      </c>
      <c r="B226" s="14" t="s">
        <v>233</v>
      </c>
      <c r="C226" s="16" t="s">
        <v>15</v>
      </c>
    </row>
    <row r="227" spans="1:3" ht="15.75" customHeight="1" x14ac:dyDescent="0.25">
      <c r="A227" s="13">
        <v>162300</v>
      </c>
      <c r="B227" s="14" t="s">
        <v>234</v>
      </c>
      <c r="C227" s="16" t="s">
        <v>15</v>
      </c>
    </row>
    <row r="228" spans="1:3" ht="15.75" customHeight="1" x14ac:dyDescent="0.25">
      <c r="A228" s="13">
        <v>162901</v>
      </c>
      <c r="B228" s="14" t="s">
        <v>235</v>
      </c>
      <c r="C228" s="16" t="s">
        <v>15</v>
      </c>
    </row>
    <row r="229" spans="1:3" ht="15.75" customHeight="1" x14ac:dyDescent="0.25">
      <c r="A229" s="13">
        <v>162902</v>
      </c>
      <c r="B229" s="14" t="s">
        <v>236</v>
      </c>
      <c r="C229" s="16" t="s">
        <v>15</v>
      </c>
    </row>
    <row r="230" spans="1:3" ht="15.75" customHeight="1" x14ac:dyDescent="0.25">
      <c r="A230" s="13">
        <v>162903</v>
      </c>
      <c r="B230" s="14" t="s">
        <v>237</v>
      </c>
      <c r="C230" s="16" t="s">
        <v>15</v>
      </c>
    </row>
    <row r="231" spans="1:3" ht="15.75" customHeight="1" x14ac:dyDescent="0.25">
      <c r="A231" s="13">
        <v>162909</v>
      </c>
      <c r="B231" s="14" t="s">
        <v>238</v>
      </c>
      <c r="C231" s="16" t="s">
        <v>15</v>
      </c>
    </row>
    <row r="232" spans="1:3" ht="15.75" customHeight="1" x14ac:dyDescent="0.25">
      <c r="A232" s="13">
        <v>170101</v>
      </c>
      <c r="B232" s="14" t="s">
        <v>239</v>
      </c>
      <c r="C232" s="15" t="s">
        <v>13</v>
      </c>
    </row>
    <row r="233" spans="1:3" ht="15.75" customHeight="1" x14ac:dyDescent="0.25">
      <c r="A233" s="13">
        <v>170102</v>
      </c>
      <c r="B233" s="14" t="s">
        <v>240</v>
      </c>
      <c r="C233" s="15" t="s">
        <v>13</v>
      </c>
    </row>
    <row r="234" spans="1:3" ht="15.75" customHeight="1" x14ac:dyDescent="0.25">
      <c r="A234" s="13">
        <v>170201</v>
      </c>
      <c r="B234" s="14" t="s">
        <v>241</v>
      </c>
      <c r="C234" s="16" t="s">
        <v>15</v>
      </c>
    </row>
    <row r="235" spans="1:3" ht="15.75" customHeight="1" x14ac:dyDescent="0.25">
      <c r="A235" s="13">
        <v>170202</v>
      </c>
      <c r="B235" s="14" t="s">
        <v>242</v>
      </c>
      <c r="C235" s="16" t="s">
        <v>15</v>
      </c>
    </row>
    <row r="236" spans="1:3" ht="15.75" customHeight="1" x14ac:dyDescent="0.25">
      <c r="A236" s="13">
        <v>170910</v>
      </c>
      <c r="B236" s="14" t="s">
        <v>243</v>
      </c>
      <c r="C236" s="16" t="s">
        <v>15</v>
      </c>
    </row>
    <row r="237" spans="1:3" ht="15.75" customHeight="1" x14ac:dyDescent="0.25">
      <c r="A237" s="13">
        <v>170990</v>
      </c>
      <c r="B237" s="14" t="s">
        <v>244</v>
      </c>
      <c r="C237" s="16" t="s">
        <v>15</v>
      </c>
    </row>
    <row r="238" spans="1:3" ht="15.75" customHeight="1" x14ac:dyDescent="0.25">
      <c r="A238" s="13">
        <v>181101</v>
      </c>
      <c r="B238" s="14" t="s">
        <v>245</v>
      </c>
      <c r="C238" s="16" t="s">
        <v>15</v>
      </c>
    </row>
    <row r="239" spans="1:3" ht="15.75" customHeight="1" x14ac:dyDescent="0.25">
      <c r="A239" s="13">
        <v>181109</v>
      </c>
      <c r="B239" s="14" t="s">
        <v>246</v>
      </c>
      <c r="C239" s="16" t="s">
        <v>15</v>
      </c>
    </row>
    <row r="240" spans="1:3" ht="15.75" customHeight="1" x14ac:dyDescent="0.25">
      <c r="A240" s="13">
        <v>181200</v>
      </c>
      <c r="B240" s="14" t="s">
        <v>247</v>
      </c>
      <c r="C240" s="17" t="s">
        <v>52</v>
      </c>
    </row>
    <row r="241" spans="1:3" ht="15.75" customHeight="1" x14ac:dyDescent="0.25">
      <c r="A241" s="13">
        <v>182000</v>
      </c>
      <c r="B241" s="14" t="s">
        <v>248</v>
      </c>
      <c r="C241" s="17" t="s">
        <v>52</v>
      </c>
    </row>
    <row r="242" spans="1:3" ht="15.75" customHeight="1" x14ac:dyDescent="0.25">
      <c r="A242" s="13">
        <v>191000</v>
      </c>
      <c r="B242" s="14" t="s">
        <v>249</v>
      </c>
      <c r="C242" s="15" t="s">
        <v>13</v>
      </c>
    </row>
    <row r="243" spans="1:3" ht="15.75" customHeight="1" x14ac:dyDescent="0.25">
      <c r="A243" s="13">
        <v>192000</v>
      </c>
      <c r="B243" s="14" t="s">
        <v>250</v>
      </c>
      <c r="C243" s="15" t="s">
        <v>13</v>
      </c>
    </row>
    <row r="244" spans="1:3" ht="15.75" customHeight="1" x14ac:dyDescent="0.25">
      <c r="A244" s="13">
        <v>192000</v>
      </c>
      <c r="B244" s="14" t="s">
        <v>250</v>
      </c>
      <c r="C244" s="15" t="s">
        <v>13</v>
      </c>
    </row>
    <row r="245" spans="1:3" ht="15.75" customHeight="1" x14ac:dyDescent="0.25">
      <c r="A245" s="13">
        <v>201110</v>
      </c>
      <c r="B245" s="14" t="s">
        <v>251</v>
      </c>
      <c r="C245" s="15" t="s">
        <v>13</v>
      </c>
    </row>
    <row r="246" spans="1:3" ht="15.75" customHeight="1" x14ac:dyDescent="0.25">
      <c r="A246" s="13">
        <v>201120</v>
      </c>
      <c r="B246" s="14" t="s">
        <v>252</v>
      </c>
      <c r="C246" s="15" t="s">
        <v>13</v>
      </c>
    </row>
    <row r="247" spans="1:3" ht="15.75" customHeight="1" x14ac:dyDescent="0.25">
      <c r="A247" s="13">
        <v>201130</v>
      </c>
      <c r="B247" s="14" t="s">
        <v>253</v>
      </c>
      <c r="C247" s="15" t="s">
        <v>13</v>
      </c>
    </row>
    <row r="248" spans="1:3" ht="15.75" customHeight="1" x14ac:dyDescent="0.25">
      <c r="A248" s="13">
        <v>201140</v>
      </c>
      <c r="B248" s="14" t="s">
        <v>254</v>
      </c>
      <c r="C248" s="15" t="s">
        <v>13</v>
      </c>
    </row>
    <row r="249" spans="1:3" ht="15.75" customHeight="1" x14ac:dyDescent="0.25">
      <c r="A249" s="13">
        <v>201180</v>
      </c>
      <c r="B249" s="14" t="s">
        <v>255</v>
      </c>
      <c r="C249" s="15" t="s">
        <v>13</v>
      </c>
    </row>
    <row r="250" spans="1:3" ht="15.75" customHeight="1" x14ac:dyDescent="0.25">
      <c r="A250" s="13">
        <v>201190</v>
      </c>
      <c r="B250" s="14" t="s">
        <v>256</v>
      </c>
      <c r="C250" s="15" t="s">
        <v>13</v>
      </c>
    </row>
    <row r="251" spans="1:3" ht="15.75" customHeight="1" x14ac:dyDescent="0.25">
      <c r="A251" s="13">
        <v>201210</v>
      </c>
      <c r="B251" s="14" t="s">
        <v>257</v>
      </c>
      <c r="C251" s="15" t="s">
        <v>13</v>
      </c>
    </row>
    <row r="252" spans="1:3" ht="15.75" customHeight="1" x14ac:dyDescent="0.25">
      <c r="A252" s="13">
        <v>201220</v>
      </c>
      <c r="B252" s="14" t="s">
        <v>258</v>
      </c>
      <c r="C252" s="15" t="s">
        <v>13</v>
      </c>
    </row>
    <row r="253" spans="1:3" ht="15.75" customHeight="1" x14ac:dyDescent="0.25">
      <c r="A253" s="13">
        <v>201300</v>
      </c>
      <c r="B253" s="14" t="s">
        <v>259</v>
      </c>
      <c r="C253" s="15" t="s">
        <v>13</v>
      </c>
    </row>
    <row r="254" spans="1:3" ht="15.75" customHeight="1" x14ac:dyDescent="0.25">
      <c r="A254" s="13">
        <v>201401</v>
      </c>
      <c r="B254" s="14" t="s">
        <v>260</v>
      </c>
      <c r="C254" s="15" t="s">
        <v>13</v>
      </c>
    </row>
    <row r="255" spans="1:3" ht="15.75" customHeight="1" x14ac:dyDescent="0.25">
      <c r="A255" s="13">
        <v>201409</v>
      </c>
      <c r="B255" s="14" t="s">
        <v>261</v>
      </c>
      <c r="C255" s="15" t="s">
        <v>13</v>
      </c>
    </row>
    <row r="256" spans="1:3" ht="15.75" customHeight="1" x14ac:dyDescent="0.25">
      <c r="A256" s="13">
        <v>202101</v>
      </c>
      <c r="B256" s="14" t="s">
        <v>262</v>
      </c>
      <c r="C256" s="15" t="s">
        <v>13</v>
      </c>
    </row>
    <row r="257" spans="1:3" ht="15.75" customHeight="1" x14ac:dyDescent="0.25">
      <c r="A257" s="13">
        <v>202200</v>
      </c>
      <c r="B257" s="14" t="s">
        <v>263</v>
      </c>
      <c r="C257" s="15" t="s">
        <v>13</v>
      </c>
    </row>
    <row r="258" spans="1:3" ht="15.75" customHeight="1" x14ac:dyDescent="0.25">
      <c r="A258" s="13">
        <v>202311</v>
      </c>
      <c r="B258" s="14" t="s">
        <v>264</v>
      </c>
      <c r="C258" s="15" t="s">
        <v>13</v>
      </c>
    </row>
    <row r="259" spans="1:3" ht="15.75" customHeight="1" x14ac:dyDescent="0.25">
      <c r="A259" s="13">
        <v>202312</v>
      </c>
      <c r="B259" s="14" t="s">
        <v>265</v>
      </c>
      <c r="C259" s="15" t="s">
        <v>13</v>
      </c>
    </row>
    <row r="260" spans="1:3" ht="15.75" customHeight="1" x14ac:dyDescent="0.25">
      <c r="A260" s="13">
        <v>202320</v>
      </c>
      <c r="B260" s="14" t="s">
        <v>266</v>
      </c>
      <c r="C260" s="15" t="s">
        <v>13</v>
      </c>
    </row>
    <row r="261" spans="1:3" ht="15.75" customHeight="1" x14ac:dyDescent="0.25">
      <c r="A261" s="13">
        <v>202906</v>
      </c>
      <c r="B261" s="14" t="s">
        <v>267</v>
      </c>
      <c r="C261" s="15" t="s">
        <v>13</v>
      </c>
    </row>
    <row r="262" spans="1:3" ht="15.75" customHeight="1" x14ac:dyDescent="0.25">
      <c r="A262" s="13">
        <v>202907</v>
      </c>
      <c r="B262" s="14" t="s">
        <v>268</v>
      </c>
      <c r="C262" s="15" t="s">
        <v>13</v>
      </c>
    </row>
    <row r="263" spans="1:3" ht="15.75" customHeight="1" x14ac:dyDescent="0.25">
      <c r="A263" s="13">
        <v>202908</v>
      </c>
      <c r="B263" s="14" t="s">
        <v>269</v>
      </c>
      <c r="C263" s="15" t="s">
        <v>13</v>
      </c>
    </row>
    <row r="264" spans="1:3" ht="15.75" customHeight="1" x14ac:dyDescent="0.25">
      <c r="A264" s="13">
        <v>203000</v>
      </c>
      <c r="B264" s="14" t="s">
        <v>270</v>
      </c>
      <c r="C264" s="15" t="s">
        <v>13</v>
      </c>
    </row>
    <row r="265" spans="1:3" ht="15.75" customHeight="1" x14ac:dyDescent="0.25">
      <c r="A265" s="13">
        <v>204000</v>
      </c>
      <c r="B265" s="14" t="s">
        <v>271</v>
      </c>
      <c r="C265" s="15" t="s">
        <v>13</v>
      </c>
    </row>
    <row r="266" spans="1:3" ht="15.75" customHeight="1" x14ac:dyDescent="0.25">
      <c r="A266" s="13">
        <v>210010</v>
      </c>
      <c r="B266" s="14" t="s">
        <v>272</v>
      </c>
      <c r="C266" s="15" t="s">
        <v>13</v>
      </c>
    </row>
    <row r="267" spans="1:3" ht="15.75" customHeight="1" x14ac:dyDescent="0.25">
      <c r="A267" s="13">
        <v>210020</v>
      </c>
      <c r="B267" s="14" t="s">
        <v>273</v>
      </c>
      <c r="C267" s="15" t="s">
        <v>13</v>
      </c>
    </row>
    <row r="268" spans="1:3" ht="15.75" customHeight="1" x14ac:dyDescent="0.25">
      <c r="A268" s="13">
        <v>210030</v>
      </c>
      <c r="B268" s="14" t="s">
        <v>274</v>
      </c>
      <c r="C268" s="15" t="s">
        <v>13</v>
      </c>
    </row>
    <row r="269" spans="1:3" ht="15.75" customHeight="1" x14ac:dyDescent="0.25">
      <c r="A269" s="13">
        <v>210090</v>
      </c>
      <c r="B269" s="14" t="s">
        <v>275</v>
      </c>
      <c r="C269" s="15" t="s">
        <v>13</v>
      </c>
    </row>
    <row r="270" spans="1:3" ht="15.75" customHeight="1" x14ac:dyDescent="0.25">
      <c r="A270" s="13">
        <v>210090</v>
      </c>
      <c r="B270" s="14" t="s">
        <v>276</v>
      </c>
      <c r="C270" s="16" t="s">
        <v>15</v>
      </c>
    </row>
    <row r="271" spans="1:3" ht="15.75" customHeight="1" x14ac:dyDescent="0.25">
      <c r="A271" s="13">
        <v>221110</v>
      </c>
      <c r="B271" s="14" t="s">
        <v>277</v>
      </c>
      <c r="C271" s="15" t="s">
        <v>13</v>
      </c>
    </row>
    <row r="272" spans="1:3" ht="15.75" customHeight="1" x14ac:dyDescent="0.25">
      <c r="A272" s="13">
        <v>221120</v>
      </c>
      <c r="B272" s="14" t="s">
        <v>278</v>
      </c>
      <c r="C272" s="15" t="s">
        <v>13</v>
      </c>
    </row>
    <row r="273" spans="1:3" ht="15.75" customHeight="1" x14ac:dyDescent="0.25">
      <c r="A273" s="13">
        <v>221901</v>
      </c>
      <c r="B273" s="14" t="s">
        <v>279</v>
      </c>
      <c r="C273" s="15" t="s">
        <v>13</v>
      </c>
    </row>
    <row r="274" spans="1:3" ht="15.75" customHeight="1" x14ac:dyDescent="0.25">
      <c r="A274" s="13">
        <v>221909</v>
      </c>
      <c r="B274" s="14" t="s">
        <v>280</v>
      </c>
      <c r="C274" s="15" t="s">
        <v>13</v>
      </c>
    </row>
    <row r="275" spans="1:3" ht="15.75" customHeight="1" x14ac:dyDescent="0.25">
      <c r="A275" s="13">
        <v>222010</v>
      </c>
      <c r="B275" s="14" t="s">
        <v>281</v>
      </c>
      <c r="C275" s="15" t="s">
        <v>13</v>
      </c>
    </row>
    <row r="276" spans="1:3" ht="15.75" customHeight="1" x14ac:dyDescent="0.25">
      <c r="A276" s="13">
        <v>222090</v>
      </c>
      <c r="B276" s="14" t="s">
        <v>282</v>
      </c>
      <c r="C276" s="15" t="s">
        <v>13</v>
      </c>
    </row>
    <row r="277" spans="1:3" ht="15.75" customHeight="1" x14ac:dyDescent="0.25">
      <c r="A277" s="13">
        <v>231010</v>
      </c>
      <c r="B277" s="14" t="s">
        <v>283</v>
      </c>
      <c r="C277" s="16" t="s">
        <v>15</v>
      </c>
    </row>
    <row r="278" spans="1:3" ht="15.75" customHeight="1" x14ac:dyDescent="0.25">
      <c r="A278" s="13">
        <v>231020</v>
      </c>
      <c r="B278" s="14" t="s">
        <v>284</v>
      </c>
      <c r="C278" s="16" t="s">
        <v>15</v>
      </c>
    </row>
    <row r="279" spans="1:3" ht="15.75" customHeight="1" x14ac:dyDescent="0.25">
      <c r="A279" s="13">
        <v>231090</v>
      </c>
      <c r="B279" s="14" t="s">
        <v>285</v>
      </c>
      <c r="C279" s="16" t="s">
        <v>15</v>
      </c>
    </row>
    <row r="280" spans="1:3" ht="15.75" customHeight="1" x14ac:dyDescent="0.25">
      <c r="A280" s="13">
        <v>239100</v>
      </c>
      <c r="B280" s="14" t="s">
        <v>286</v>
      </c>
      <c r="C280" s="16" t="s">
        <v>15</v>
      </c>
    </row>
    <row r="281" spans="1:3" ht="15.75" customHeight="1" x14ac:dyDescent="0.25">
      <c r="A281" s="13">
        <v>239201</v>
      </c>
      <c r="B281" s="14" t="s">
        <v>287</v>
      </c>
      <c r="C281" s="16" t="s">
        <v>15</v>
      </c>
    </row>
    <row r="282" spans="1:3" ht="15.75" customHeight="1" x14ac:dyDescent="0.25">
      <c r="A282" s="13">
        <v>239202</v>
      </c>
      <c r="B282" s="14" t="s">
        <v>288</v>
      </c>
      <c r="C282" s="16" t="s">
        <v>15</v>
      </c>
    </row>
    <row r="283" spans="1:3" ht="15.75" customHeight="1" x14ac:dyDescent="0.25">
      <c r="A283" s="13">
        <v>239209</v>
      </c>
      <c r="B283" s="14" t="s">
        <v>289</v>
      </c>
      <c r="C283" s="16" t="s">
        <v>15</v>
      </c>
    </row>
    <row r="284" spans="1:3" ht="15.75" customHeight="1" x14ac:dyDescent="0.25">
      <c r="A284" s="13">
        <v>239310</v>
      </c>
      <c r="B284" s="14" t="s">
        <v>290</v>
      </c>
      <c r="C284" s="16" t="s">
        <v>15</v>
      </c>
    </row>
    <row r="285" spans="1:3" ht="15.75" customHeight="1" x14ac:dyDescent="0.25">
      <c r="A285" s="13">
        <v>239391</v>
      </c>
      <c r="B285" s="14" t="s">
        <v>291</v>
      </c>
      <c r="C285" s="16" t="s">
        <v>15</v>
      </c>
    </row>
    <row r="286" spans="1:3" ht="15.75" customHeight="1" x14ac:dyDescent="0.25">
      <c r="A286" s="13">
        <v>239399</v>
      </c>
      <c r="B286" s="14" t="s">
        <v>292</v>
      </c>
      <c r="C286" s="16" t="s">
        <v>15</v>
      </c>
    </row>
    <row r="287" spans="1:3" ht="15.75" customHeight="1" x14ac:dyDescent="0.25">
      <c r="A287" s="13">
        <v>239410</v>
      </c>
      <c r="B287" s="14" t="s">
        <v>293</v>
      </c>
      <c r="C287" s="15" t="s">
        <v>13</v>
      </c>
    </row>
    <row r="288" spans="1:3" ht="15.75" customHeight="1" x14ac:dyDescent="0.25">
      <c r="A288" s="13">
        <v>239421</v>
      </c>
      <c r="B288" s="14" t="s">
        <v>294</v>
      </c>
      <c r="C288" s="15" t="s">
        <v>13</v>
      </c>
    </row>
    <row r="289" spans="1:3" ht="15.75" customHeight="1" x14ac:dyDescent="0.25">
      <c r="A289" s="13">
        <v>239422</v>
      </c>
      <c r="B289" s="14" t="s">
        <v>295</v>
      </c>
      <c r="C289" s="15" t="s">
        <v>13</v>
      </c>
    </row>
    <row r="290" spans="1:3" ht="15.75" customHeight="1" x14ac:dyDescent="0.25">
      <c r="A290" s="13">
        <v>239510</v>
      </c>
      <c r="B290" s="14" t="s">
        <v>296</v>
      </c>
      <c r="C290" s="16" t="s">
        <v>15</v>
      </c>
    </row>
    <row r="291" spans="1:3" ht="15.75" customHeight="1" x14ac:dyDescent="0.25">
      <c r="A291" s="13">
        <v>239591</v>
      </c>
      <c r="B291" s="14" t="s">
        <v>297</v>
      </c>
      <c r="C291" s="16" t="s">
        <v>15</v>
      </c>
    </row>
    <row r="292" spans="1:3" ht="15.75" customHeight="1" x14ac:dyDescent="0.25">
      <c r="A292" s="13">
        <v>239592</v>
      </c>
      <c r="B292" s="14" t="s">
        <v>298</v>
      </c>
      <c r="C292" s="16" t="s">
        <v>15</v>
      </c>
    </row>
    <row r="293" spans="1:3" ht="15.75" customHeight="1" x14ac:dyDescent="0.25">
      <c r="A293" s="13">
        <v>239593</v>
      </c>
      <c r="B293" s="14" t="s">
        <v>299</v>
      </c>
      <c r="C293" s="16" t="s">
        <v>15</v>
      </c>
    </row>
    <row r="294" spans="1:3" ht="15.75" customHeight="1" x14ac:dyDescent="0.25">
      <c r="A294" s="13">
        <v>239600</v>
      </c>
      <c r="B294" s="14" t="s">
        <v>300</v>
      </c>
      <c r="C294" s="16" t="s">
        <v>15</v>
      </c>
    </row>
    <row r="295" spans="1:3" ht="15.75" customHeight="1" x14ac:dyDescent="0.25">
      <c r="A295" s="13">
        <v>239900</v>
      </c>
      <c r="B295" s="14" t="s">
        <v>301</v>
      </c>
      <c r="C295" s="16" t="s">
        <v>15</v>
      </c>
    </row>
    <row r="296" spans="1:3" ht="15.75" customHeight="1" x14ac:dyDescent="0.25">
      <c r="A296" s="13">
        <v>241001</v>
      </c>
      <c r="B296" s="14" t="s">
        <v>302</v>
      </c>
      <c r="C296" s="15" t="s">
        <v>13</v>
      </c>
    </row>
    <row r="297" spans="1:3" ht="15.75" customHeight="1" x14ac:dyDescent="0.25">
      <c r="A297" s="13">
        <v>241009</v>
      </c>
      <c r="B297" s="14" t="s">
        <v>303</v>
      </c>
      <c r="C297" s="15" t="s">
        <v>13</v>
      </c>
    </row>
    <row r="298" spans="1:3" ht="15.75" customHeight="1" x14ac:dyDescent="0.25">
      <c r="A298" s="13">
        <v>242010</v>
      </c>
      <c r="B298" s="14" t="s">
        <v>304</v>
      </c>
      <c r="C298" s="15" t="s">
        <v>13</v>
      </c>
    </row>
    <row r="299" spans="1:3" ht="15.75" customHeight="1" x14ac:dyDescent="0.25">
      <c r="A299" s="13">
        <v>242090</v>
      </c>
      <c r="B299" s="14" t="s">
        <v>305</v>
      </c>
      <c r="C299" s="15" t="s">
        <v>13</v>
      </c>
    </row>
    <row r="300" spans="1:3" ht="15.75" customHeight="1" x14ac:dyDescent="0.25">
      <c r="A300" s="13">
        <v>243100</v>
      </c>
      <c r="B300" s="14" t="s">
        <v>306</v>
      </c>
      <c r="C300" s="15" t="s">
        <v>13</v>
      </c>
    </row>
    <row r="301" spans="1:3" ht="15.75" customHeight="1" x14ac:dyDescent="0.25">
      <c r="A301" s="13">
        <v>243200</v>
      </c>
      <c r="B301" s="14" t="s">
        <v>307</v>
      </c>
      <c r="C301" s="15" t="s">
        <v>13</v>
      </c>
    </row>
    <row r="302" spans="1:3" ht="15.75" customHeight="1" x14ac:dyDescent="0.25">
      <c r="A302" s="13">
        <v>251101</v>
      </c>
      <c r="B302" s="14" t="s">
        <v>308</v>
      </c>
      <c r="C302" s="16" t="s">
        <v>15</v>
      </c>
    </row>
    <row r="303" spans="1:3" ht="15.75" customHeight="1" x14ac:dyDescent="0.25">
      <c r="A303" s="13">
        <v>251102</v>
      </c>
      <c r="B303" s="14" t="s">
        <v>309</v>
      </c>
      <c r="C303" s="16" t="s">
        <v>15</v>
      </c>
    </row>
    <row r="304" spans="1:3" ht="15.75" customHeight="1" x14ac:dyDescent="0.25">
      <c r="A304" s="13">
        <v>251200</v>
      </c>
      <c r="B304" s="14" t="s">
        <v>310</v>
      </c>
      <c r="C304" s="16" t="s">
        <v>15</v>
      </c>
    </row>
    <row r="305" spans="1:3" ht="15.75" customHeight="1" x14ac:dyDescent="0.25">
      <c r="A305" s="13">
        <v>251300</v>
      </c>
      <c r="B305" s="14" t="s">
        <v>311</v>
      </c>
      <c r="C305" s="16" t="s">
        <v>15</v>
      </c>
    </row>
    <row r="306" spans="1:3" ht="15.75" customHeight="1" x14ac:dyDescent="0.25">
      <c r="A306" s="13">
        <v>252000</v>
      </c>
      <c r="B306" s="14" t="s">
        <v>312</v>
      </c>
      <c r="C306" s="18" t="s">
        <v>313</v>
      </c>
    </row>
    <row r="307" spans="1:3" ht="15.75" customHeight="1" x14ac:dyDescent="0.25">
      <c r="A307" s="13">
        <v>259100</v>
      </c>
      <c r="B307" s="14" t="s">
        <v>314</v>
      </c>
      <c r="C307" s="16" t="s">
        <v>15</v>
      </c>
    </row>
    <row r="308" spans="1:3" ht="15.75" customHeight="1" x14ac:dyDescent="0.25">
      <c r="A308" s="13">
        <v>259200</v>
      </c>
      <c r="B308" s="14" t="s">
        <v>315</v>
      </c>
      <c r="C308" s="15" t="s">
        <v>13</v>
      </c>
    </row>
    <row r="309" spans="1:3" ht="15.75" customHeight="1" x14ac:dyDescent="0.25">
      <c r="A309" s="13">
        <v>259301</v>
      </c>
      <c r="B309" s="14" t="s">
        <v>316</v>
      </c>
      <c r="C309" s="16" t="s">
        <v>15</v>
      </c>
    </row>
    <row r="310" spans="1:3" ht="15.75" customHeight="1" x14ac:dyDescent="0.25">
      <c r="A310" s="13">
        <v>259302</v>
      </c>
      <c r="B310" s="14" t="s">
        <v>317</v>
      </c>
      <c r="C310" s="16" t="s">
        <v>15</v>
      </c>
    </row>
    <row r="311" spans="1:3" ht="15.75" customHeight="1" x14ac:dyDescent="0.25">
      <c r="A311" s="13">
        <v>259309</v>
      </c>
      <c r="B311" s="14" t="s">
        <v>318</v>
      </c>
      <c r="C311" s="16" t="s">
        <v>15</v>
      </c>
    </row>
    <row r="312" spans="1:3" ht="15.75" customHeight="1" x14ac:dyDescent="0.25">
      <c r="A312" s="13">
        <v>259910</v>
      </c>
      <c r="B312" s="14" t="s">
        <v>319</v>
      </c>
      <c r="C312" s="16" t="s">
        <v>15</v>
      </c>
    </row>
    <row r="313" spans="1:3" ht="15.75" customHeight="1" x14ac:dyDescent="0.25">
      <c r="A313" s="13">
        <v>259991</v>
      </c>
      <c r="B313" s="14" t="s">
        <v>320</v>
      </c>
      <c r="C313" s="16" t="s">
        <v>15</v>
      </c>
    </row>
    <row r="314" spans="1:3" ht="15.75" customHeight="1" x14ac:dyDescent="0.25">
      <c r="A314" s="13">
        <v>259992</v>
      </c>
      <c r="B314" s="14" t="s">
        <v>321</v>
      </c>
      <c r="C314" s="16" t="s">
        <v>15</v>
      </c>
    </row>
    <row r="315" spans="1:3" ht="15.75" customHeight="1" x14ac:dyDescent="0.25">
      <c r="A315" s="13">
        <v>259993</v>
      </c>
      <c r="B315" s="14" t="s">
        <v>322</v>
      </c>
      <c r="C315" s="16" t="s">
        <v>15</v>
      </c>
    </row>
    <row r="316" spans="1:3" ht="15.75" customHeight="1" x14ac:dyDescent="0.25">
      <c r="A316" s="13">
        <v>259999</v>
      </c>
      <c r="B316" s="14" t="s">
        <v>323</v>
      </c>
      <c r="C316" s="16" t="s">
        <v>15</v>
      </c>
    </row>
    <row r="317" spans="1:3" ht="15.75" customHeight="1" x14ac:dyDescent="0.25">
      <c r="A317" s="13">
        <v>261000</v>
      </c>
      <c r="B317" s="14" t="s">
        <v>324</v>
      </c>
      <c r="C317" s="16" t="s">
        <v>15</v>
      </c>
    </row>
    <row r="318" spans="1:3" ht="15.75" customHeight="1" x14ac:dyDescent="0.25">
      <c r="A318" s="13">
        <v>262000</v>
      </c>
      <c r="B318" s="14" t="s">
        <v>325</v>
      </c>
      <c r="C318" s="16" t="s">
        <v>15</v>
      </c>
    </row>
    <row r="319" spans="1:3" ht="15.75" customHeight="1" x14ac:dyDescent="0.25">
      <c r="A319" s="13">
        <v>263000</v>
      </c>
      <c r="B319" s="14" t="s">
        <v>326</v>
      </c>
      <c r="C319" s="16" t="s">
        <v>15</v>
      </c>
    </row>
    <row r="320" spans="1:3" ht="15.75" customHeight="1" x14ac:dyDescent="0.25">
      <c r="A320" s="13">
        <v>264000</v>
      </c>
      <c r="B320" s="14" t="s">
        <v>327</v>
      </c>
      <c r="C320" s="16" t="s">
        <v>15</v>
      </c>
    </row>
    <row r="321" spans="1:3" ht="15.75" customHeight="1" x14ac:dyDescent="0.25">
      <c r="A321" s="13">
        <v>265101</v>
      </c>
      <c r="B321" s="14" t="s">
        <v>328</v>
      </c>
      <c r="C321" s="16" t="s">
        <v>15</v>
      </c>
    </row>
    <row r="322" spans="1:3" ht="15.75" customHeight="1" x14ac:dyDescent="0.25">
      <c r="A322" s="13">
        <v>265102</v>
      </c>
      <c r="B322" s="14" t="s">
        <v>329</v>
      </c>
      <c r="C322" s="16" t="s">
        <v>15</v>
      </c>
    </row>
    <row r="323" spans="1:3" ht="15.75" customHeight="1" x14ac:dyDescent="0.25">
      <c r="A323" s="13">
        <v>265200</v>
      </c>
      <c r="B323" s="14" t="s">
        <v>330</v>
      </c>
      <c r="C323" s="16" t="s">
        <v>15</v>
      </c>
    </row>
    <row r="324" spans="1:3" ht="15.75" customHeight="1" x14ac:dyDescent="0.25">
      <c r="A324" s="13">
        <v>266010</v>
      </c>
      <c r="B324" s="14" t="s">
        <v>331</v>
      </c>
      <c r="C324" s="16" t="s">
        <v>15</v>
      </c>
    </row>
    <row r="325" spans="1:3" ht="15.75" customHeight="1" x14ac:dyDescent="0.25">
      <c r="A325" s="13">
        <v>266090</v>
      </c>
      <c r="B325" s="14" t="s">
        <v>332</v>
      </c>
      <c r="C325" s="16" t="s">
        <v>15</v>
      </c>
    </row>
    <row r="326" spans="1:3" ht="15.75" customHeight="1" x14ac:dyDescent="0.25">
      <c r="A326" s="13">
        <v>267001</v>
      </c>
      <c r="B326" s="14" t="s">
        <v>333</v>
      </c>
      <c r="C326" s="16" t="s">
        <v>15</v>
      </c>
    </row>
    <row r="327" spans="1:3" ht="15.75" customHeight="1" x14ac:dyDescent="0.25">
      <c r="A327" s="13">
        <v>267002</v>
      </c>
      <c r="B327" s="14" t="s">
        <v>334</v>
      </c>
      <c r="C327" s="16" t="s">
        <v>15</v>
      </c>
    </row>
    <row r="328" spans="1:3" ht="15.75" customHeight="1" x14ac:dyDescent="0.25">
      <c r="A328" s="13">
        <v>268000</v>
      </c>
      <c r="B328" s="14" t="s">
        <v>335</v>
      </c>
      <c r="C328" s="16" t="s">
        <v>15</v>
      </c>
    </row>
    <row r="329" spans="1:3" ht="15.75" customHeight="1" x14ac:dyDescent="0.25">
      <c r="A329" s="13">
        <v>271010</v>
      </c>
      <c r="B329" s="14" t="s">
        <v>336</v>
      </c>
      <c r="C329" s="16" t="s">
        <v>15</v>
      </c>
    </row>
    <row r="330" spans="1:3" ht="15.75" customHeight="1" x14ac:dyDescent="0.25">
      <c r="A330" s="13">
        <v>271020</v>
      </c>
      <c r="B330" s="14" t="s">
        <v>337</v>
      </c>
      <c r="C330" s="16" t="s">
        <v>15</v>
      </c>
    </row>
    <row r="331" spans="1:3" ht="15.75" customHeight="1" x14ac:dyDescent="0.25">
      <c r="A331" s="13">
        <v>272000</v>
      </c>
      <c r="B331" s="14" t="s">
        <v>338</v>
      </c>
      <c r="C331" s="15" t="s">
        <v>13</v>
      </c>
    </row>
    <row r="332" spans="1:3" ht="15.75" customHeight="1" x14ac:dyDescent="0.25">
      <c r="A332" s="13">
        <v>273110</v>
      </c>
      <c r="B332" s="14" t="s">
        <v>339</v>
      </c>
      <c r="C332" s="16" t="s">
        <v>15</v>
      </c>
    </row>
    <row r="333" spans="1:3" ht="15.75" customHeight="1" x14ac:dyDescent="0.25">
      <c r="A333" s="13">
        <v>273190</v>
      </c>
      <c r="B333" s="14" t="s">
        <v>340</v>
      </c>
      <c r="C333" s="16" t="s">
        <v>15</v>
      </c>
    </row>
    <row r="334" spans="1:3" ht="15.75" customHeight="1" x14ac:dyDescent="0.25">
      <c r="A334" s="13">
        <v>274000</v>
      </c>
      <c r="B334" s="14" t="s">
        <v>341</v>
      </c>
      <c r="C334" s="16" t="s">
        <v>15</v>
      </c>
    </row>
    <row r="335" spans="1:3" ht="15.75" customHeight="1" x14ac:dyDescent="0.25">
      <c r="A335" s="13">
        <v>275010</v>
      </c>
      <c r="B335" s="14" t="s">
        <v>342</v>
      </c>
      <c r="C335" s="16" t="s">
        <v>15</v>
      </c>
    </row>
    <row r="336" spans="1:3" ht="15.75" customHeight="1" x14ac:dyDescent="0.25">
      <c r="A336" s="13">
        <v>275020</v>
      </c>
      <c r="B336" s="14" t="s">
        <v>343</v>
      </c>
      <c r="C336" s="16" t="s">
        <v>15</v>
      </c>
    </row>
    <row r="337" spans="1:3" ht="15.75" customHeight="1" x14ac:dyDescent="0.25">
      <c r="A337" s="13">
        <v>275091</v>
      </c>
      <c r="B337" s="14" t="s">
        <v>344</v>
      </c>
      <c r="C337" s="16" t="s">
        <v>15</v>
      </c>
    </row>
    <row r="338" spans="1:3" ht="15.75" customHeight="1" x14ac:dyDescent="0.25">
      <c r="A338" s="13">
        <v>275092</v>
      </c>
      <c r="B338" s="14" t="s">
        <v>345</v>
      </c>
      <c r="C338" s="16" t="s">
        <v>15</v>
      </c>
    </row>
    <row r="339" spans="1:3" ht="15.75" customHeight="1" x14ac:dyDescent="0.25">
      <c r="A339" s="13">
        <v>275099</v>
      </c>
      <c r="B339" s="14" t="s">
        <v>346</v>
      </c>
      <c r="C339" s="16" t="s">
        <v>15</v>
      </c>
    </row>
    <row r="340" spans="1:3" ht="15.75" customHeight="1" x14ac:dyDescent="0.25">
      <c r="A340" s="13">
        <v>279000</v>
      </c>
      <c r="B340" s="14" t="s">
        <v>347</v>
      </c>
      <c r="C340" s="16" t="s">
        <v>15</v>
      </c>
    </row>
    <row r="341" spans="1:3" ht="15.75" customHeight="1" x14ac:dyDescent="0.25">
      <c r="A341" s="13">
        <v>281100</v>
      </c>
      <c r="B341" s="14" t="s">
        <v>348</v>
      </c>
      <c r="C341" s="16" t="s">
        <v>15</v>
      </c>
    </row>
    <row r="342" spans="1:3" ht="15.75" customHeight="1" x14ac:dyDescent="0.25">
      <c r="A342" s="13">
        <v>281201</v>
      </c>
      <c r="B342" s="14" t="s">
        <v>349</v>
      </c>
      <c r="C342" s="16" t="s">
        <v>15</v>
      </c>
    </row>
    <row r="343" spans="1:3" ht="15.75" customHeight="1" x14ac:dyDescent="0.25">
      <c r="A343" s="13">
        <v>281301</v>
      </c>
      <c r="B343" s="14" t="s">
        <v>350</v>
      </c>
      <c r="C343" s="16" t="s">
        <v>15</v>
      </c>
    </row>
    <row r="344" spans="1:3" ht="15.75" customHeight="1" x14ac:dyDescent="0.25">
      <c r="A344" s="13">
        <v>281400</v>
      </c>
      <c r="B344" s="14" t="s">
        <v>351</v>
      </c>
      <c r="C344" s="16" t="s">
        <v>15</v>
      </c>
    </row>
    <row r="345" spans="1:3" ht="15.75" customHeight="1" x14ac:dyDescent="0.25">
      <c r="A345" s="13">
        <v>281500</v>
      </c>
      <c r="B345" s="14" t="s">
        <v>352</v>
      </c>
      <c r="C345" s="16" t="s">
        <v>15</v>
      </c>
    </row>
    <row r="346" spans="1:3" ht="15.75" customHeight="1" x14ac:dyDescent="0.25">
      <c r="A346" s="13">
        <v>281600</v>
      </c>
      <c r="B346" s="14" t="s">
        <v>353</v>
      </c>
      <c r="C346" s="16" t="s">
        <v>15</v>
      </c>
    </row>
    <row r="347" spans="1:3" ht="15.75" customHeight="1" x14ac:dyDescent="0.25">
      <c r="A347" s="13">
        <v>281700</v>
      </c>
      <c r="B347" s="14" t="s">
        <v>354</v>
      </c>
      <c r="C347" s="16" t="s">
        <v>15</v>
      </c>
    </row>
    <row r="348" spans="1:3" ht="15.75" customHeight="1" x14ac:dyDescent="0.25">
      <c r="A348" s="13">
        <v>281900</v>
      </c>
      <c r="B348" s="14" t="s">
        <v>355</v>
      </c>
      <c r="C348" s="16" t="s">
        <v>15</v>
      </c>
    </row>
    <row r="349" spans="1:3" ht="15.75" customHeight="1" x14ac:dyDescent="0.25">
      <c r="A349" s="13">
        <v>282110</v>
      </c>
      <c r="B349" s="14" t="s">
        <v>356</v>
      </c>
      <c r="C349" s="16" t="s">
        <v>15</v>
      </c>
    </row>
    <row r="350" spans="1:3" ht="15.75" customHeight="1" x14ac:dyDescent="0.25">
      <c r="A350" s="13">
        <v>282120</v>
      </c>
      <c r="B350" s="14" t="s">
        <v>357</v>
      </c>
      <c r="C350" s="16" t="s">
        <v>15</v>
      </c>
    </row>
    <row r="351" spans="1:3" ht="15.75" customHeight="1" x14ac:dyDescent="0.25">
      <c r="A351" s="13">
        <v>282130</v>
      </c>
      <c r="B351" s="14" t="s">
        <v>358</v>
      </c>
      <c r="C351" s="16" t="s">
        <v>15</v>
      </c>
    </row>
    <row r="352" spans="1:3" ht="15.75" customHeight="1" x14ac:dyDescent="0.25">
      <c r="A352" s="13">
        <v>282200</v>
      </c>
      <c r="B352" s="14" t="s">
        <v>359</v>
      </c>
      <c r="C352" s="16" t="s">
        <v>15</v>
      </c>
    </row>
    <row r="353" spans="1:3" ht="15.75" customHeight="1" x14ac:dyDescent="0.25">
      <c r="A353" s="13">
        <v>282300</v>
      </c>
      <c r="B353" s="14" t="s">
        <v>360</v>
      </c>
      <c r="C353" s="16" t="s">
        <v>15</v>
      </c>
    </row>
    <row r="354" spans="1:3" ht="15.75" customHeight="1" x14ac:dyDescent="0.25">
      <c r="A354" s="13">
        <v>282400</v>
      </c>
      <c r="B354" s="14" t="s">
        <v>361</v>
      </c>
      <c r="C354" s="16" t="s">
        <v>15</v>
      </c>
    </row>
    <row r="355" spans="1:3" ht="15.75" customHeight="1" x14ac:dyDescent="0.25">
      <c r="A355" s="13">
        <v>282500</v>
      </c>
      <c r="B355" s="14" t="s">
        <v>362</v>
      </c>
      <c r="C355" s="16" t="s">
        <v>15</v>
      </c>
    </row>
    <row r="356" spans="1:3" ht="15.75" customHeight="1" x14ac:dyDescent="0.25">
      <c r="A356" s="13">
        <v>282600</v>
      </c>
      <c r="B356" s="14" t="s">
        <v>363</v>
      </c>
      <c r="C356" s="16" t="s">
        <v>15</v>
      </c>
    </row>
    <row r="357" spans="1:3" ht="15.75" customHeight="1" x14ac:dyDescent="0.25">
      <c r="A357" s="13">
        <v>282901</v>
      </c>
      <c r="B357" s="14" t="s">
        <v>364</v>
      </c>
      <c r="C357" s="16" t="s">
        <v>15</v>
      </c>
    </row>
    <row r="358" spans="1:3" ht="15.75" customHeight="1" x14ac:dyDescent="0.25">
      <c r="A358" s="13">
        <v>282909</v>
      </c>
      <c r="B358" s="14" t="s">
        <v>365</v>
      </c>
      <c r="C358" s="16" t="s">
        <v>15</v>
      </c>
    </row>
    <row r="359" spans="1:3" ht="15.75" customHeight="1" x14ac:dyDescent="0.25">
      <c r="A359" s="13">
        <v>291000</v>
      </c>
      <c r="B359" s="14" t="s">
        <v>366</v>
      </c>
      <c r="C359" s="16" t="s">
        <v>15</v>
      </c>
    </row>
    <row r="360" spans="1:3" ht="15.75" customHeight="1" x14ac:dyDescent="0.25">
      <c r="A360" s="13">
        <v>292000</v>
      </c>
      <c r="B360" s="14" t="s">
        <v>367</v>
      </c>
      <c r="C360" s="16" t="s">
        <v>15</v>
      </c>
    </row>
    <row r="361" spans="1:3" ht="15.75" customHeight="1" x14ac:dyDescent="0.25">
      <c r="A361" s="13">
        <v>293011</v>
      </c>
      <c r="B361" s="14" t="s">
        <v>368</v>
      </c>
      <c r="C361" s="16" t="s">
        <v>15</v>
      </c>
    </row>
    <row r="362" spans="1:3" ht="15.75" customHeight="1" x14ac:dyDescent="0.25">
      <c r="A362" s="13">
        <v>293090</v>
      </c>
      <c r="B362" s="14" t="s">
        <v>369</v>
      </c>
      <c r="C362" s="16" t="s">
        <v>15</v>
      </c>
    </row>
    <row r="363" spans="1:3" ht="15.75" customHeight="1" x14ac:dyDescent="0.25">
      <c r="A363" s="13">
        <v>301100</v>
      </c>
      <c r="B363" s="14" t="s">
        <v>370</v>
      </c>
      <c r="C363" s="15" t="s">
        <v>13</v>
      </c>
    </row>
    <row r="364" spans="1:3" ht="15.75" customHeight="1" x14ac:dyDescent="0.25">
      <c r="A364" s="13">
        <v>301100</v>
      </c>
      <c r="B364" s="14" t="s">
        <v>371</v>
      </c>
      <c r="C364" s="16" t="s">
        <v>15</v>
      </c>
    </row>
    <row r="365" spans="1:3" ht="15.75" customHeight="1" x14ac:dyDescent="0.25">
      <c r="A365" s="13">
        <v>301200</v>
      </c>
      <c r="B365" s="14" t="s">
        <v>372</v>
      </c>
      <c r="C365" s="16" t="s">
        <v>15</v>
      </c>
    </row>
    <row r="366" spans="1:3" ht="15.75" customHeight="1" x14ac:dyDescent="0.25">
      <c r="A366" s="13">
        <v>302000</v>
      </c>
      <c r="B366" s="14" t="s">
        <v>373</v>
      </c>
      <c r="C366" s="16" t="s">
        <v>15</v>
      </c>
    </row>
    <row r="367" spans="1:3" ht="15.75" customHeight="1" x14ac:dyDescent="0.25">
      <c r="A367" s="13">
        <v>303000</v>
      </c>
      <c r="B367" s="14" t="s">
        <v>374</v>
      </c>
      <c r="C367" s="16" t="s">
        <v>15</v>
      </c>
    </row>
    <row r="368" spans="1:3" ht="15.75" customHeight="1" x14ac:dyDescent="0.25">
      <c r="A368" s="13">
        <v>309100</v>
      </c>
      <c r="B368" s="14" t="s">
        <v>375</v>
      </c>
      <c r="C368" s="16" t="s">
        <v>15</v>
      </c>
    </row>
    <row r="369" spans="1:3" ht="15.75" customHeight="1" x14ac:dyDescent="0.25">
      <c r="A369" s="13">
        <v>309200</v>
      </c>
      <c r="B369" s="14" t="s">
        <v>376</v>
      </c>
      <c r="C369" s="16" t="s">
        <v>15</v>
      </c>
    </row>
    <row r="370" spans="1:3" ht="15.75" customHeight="1" x14ac:dyDescent="0.25">
      <c r="A370" s="13">
        <v>309900</v>
      </c>
      <c r="B370" s="14" t="s">
        <v>377</v>
      </c>
      <c r="C370" s="18" t="s">
        <v>313</v>
      </c>
    </row>
    <row r="371" spans="1:3" ht="15.75" customHeight="1" x14ac:dyDescent="0.25">
      <c r="A371" s="13">
        <v>309900</v>
      </c>
      <c r="B371" s="14" t="s">
        <v>378</v>
      </c>
      <c r="C371" s="16" t="s">
        <v>15</v>
      </c>
    </row>
    <row r="372" spans="1:3" ht="15.75" customHeight="1" x14ac:dyDescent="0.25">
      <c r="A372" s="13">
        <v>310010</v>
      </c>
      <c r="B372" s="14" t="s">
        <v>379</v>
      </c>
      <c r="C372" s="16" t="s">
        <v>15</v>
      </c>
    </row>
    <row r="373" spans="1:3" ht="15.75" customHeight="1" x14ac:dyDescent="0.25">
      <c r="A373" s="13">
        <v>310020</v>
      </c>
      <c r="B373" s="14" t="s">
        <v>380</v>
      </c>
      <c r="C373" s="16" t="s">
        <v>15</v>
      </c>
    </row>
    <row r="374" spans="1:3" ht="15.75" customHeight="1" x14ac:dyDescent="0.25">
      <c r="A374" s="13">
        <v>310030</v>
      </c>
      <c r="B374" s="14" t="s">
        <v>381</v>
      </c>
      <c r="C374" s="16" t="s">
        <v>15</v>
      </c>
    </row>
    <row r="375" spans="1:3" ht="15.75" customHeight="1" x14ac:dyDescent="0.25">
      <c r="A375" s="13">
        <v>321011</v>
      </c>
      <c r="B375" s="14" t="s">
        <v>382</v>
      </c>
      <c r="C375" s="16" t="s">
        <v>15</v>
      </c>
    </row>
    <row r="376" spans="1:3" ht="15.75" customHeight="1" x14ac:dyDescent="0.25">
      <c r="A376" s="13">
        <v>321012</v>
      </c>
      <c r="B376" s="14" t="s">
        <v>383</v>
      </c>
      <c r="C376" s="16" t="s">
        <v>15</v>
      </c>
    </row>
    <row r="377" spans="1:3" ht="15.75" customHeight="1" x14ac:dyDescent="0.25">
      <c r="A377" s="13">
        <v>321020</v>
      </c>
      <c r="B377" s="14" t="s">
        <v>384</v>
      </c>
      <c r="C377" s="16" t="s">
        <v>15</v>
      </c>
    </row>
    <row r="378" spans="1:3" ht="15.75" customHeight="1" x14ac:dyDescent="0.25">
      <c r="A378" s="13">
        <v>322001</v>
      </c>
      <c r="B378" s="14" t="s">
        <v>385</v>
      </c>
      <c r="C378" s="16" t="s">
        <v>15</v>
      </c>
    </row>
    <row r="379" spans="1:3" ht="15.75" customHeight="1" x14ac:dyDescent="0.25">
      <c r="A379" s="13">
        <v>323001</v>
      </c>
      <c r="B379" s="14" t="s">
        <v>386</v>
      </c>
      <c r="C379" s="16" t="s">
        <v>15</v>
      </c>
    </row>
    <row r="380" spans="1:3" ht="15.75" customHeight="1" x14ac:dyDescent="0.25">
      <c r="A380" s="13">
        <v>324000</v>
      </c>
      <c r="B380" s="14" t="s">
        <v>387</v>
      </c>
      <c r="C380" s="16" t="s">
        <v>15</v>
      </c>
    </row>
    <row r="381" spans="1:3" ht="15.75" customHeight="1" x14ac:dyDescent="0.25">
      <c r="A381" s="13">
        <v>329010</v>
      </c>
      <c r="B381" s="14" t="s">
        <v>388</v>
      </c>
      <c r="C381" s="16" t="s">
        <v>15</v>
      </c>
    </row>
    <row r="382" spans="1:3" ht="15.75" customHeight="1" x14ac:dyDescent="0.25">
      <c r="A382" s="13">
        <v>329020</v>
      </c>
      <c r="B382" s="14" t="s">
        <v>389</v>
      </c>
      <c r="C382" s="16" t="s">
        <v>15</v>
      </c>
    </row>
    <row r="383" spans="1:3" ht="15.75" customHeight="1" x14ac:dyDescent="0.25">
      <c r="A383" s="13">
        <v>329030</v>
      </c>
      <c r="B383" s="14" t="s">
        <v>390</v>
      </c>
      <c r="C383" s="16" t="s">
        <v>15</v>
      </c>
    </row>
    <row r="384" spans="1:3" ht="15.75" customHeight="1" x14ac:dyDescent="0.25">
      <c r="A384" s="13">
        <v>329040</v>
      </c>
      <c r="B384" s="14" t="s">
        <v>391</v>
      </c>
      <c r="C384" s="16" t="s">
        <v>15</v>
      </c>
    </row>
    <row r="385" spans="1:3" ht="15.75" customHeight="1" x14ac:dyDescent="0.25">
      <c r="A385" s="13">
        <v>329090</v>
      </c>
      <c r="B385" s="14" t="s">
        <v>392</v>
      </c>
      <c r="C385" s="16" t="s">
        <v>15</v>
      </c>
    </row>
    <row r="386" spans="1:3" ht="15.75" customHeight="1" x14ac:dyDescent="0.25">
      <c r="A386" s="13">
        <v>331101</v>
      </c>
      <c r="B386" s="14" t="s">
        <v>393</v>
      </c>
      <c r="C386" s="16" t="s">
        <v>15</v>
      </c>
    </row>
    <row r="387" spans="1:3" ht="15.75" customHeight="1" x14ac:dyDescent="0.25">
      <c r="A387" s="13">
        <v>331210</v>
      </c>
      <c r="B387" s="14" t="s">
        <v>394</v>
      </c>
      <c r="C387" s="16" t="s">
        <v>15</v>
      </c>
    </row>
    <row r="388" spans="1:3" ht="15.75" customHeight="1" x14ac:dyDescent="0.25">
      <c r="A388" s="13">
        <v>331220</v>
      </c>
      <c r="B388" s="14" t="s">
        <v>395</v>
      </c>
      <c r="C388" s="16" t="s">
        <v>15</v>
      </c>
    </row>
    <row r="389" spans="1:3" ht="15.75" customHeight="1" x14ac:dyDescent="0.25">
      <c r="A389" s="13">
        <v>331290</v>
      </c>
      <c r="B389" s="14" t="s">
        <v>396</v>
      </c>
      <c r="C389" s="16" t="s">
        <v>15</v>
      </c>
    </row>
    <row r="390" spans="1:3" ht="15.75" customHeight="1" x14ac:dyDescent="0.25">
      <c r="A390" s="13">
        <v>331301</v>
      </c>
      <c r="B390" s="14" t="s">
        <v>397</v>
      </c>
      <c r="C390" s="16" t="s">
        <v>15</v>
      </c>
    </row>
    <row r="391" spans="1:3" ht="15.75" customHeight="1" x14ac:dyDescent="0.25">
      <c r="A391" s="13">
        <v>331400</v>
      </c>
      <c r="B391" s="14" t="s">
        <v>398</v>
      </c>
      <c r="C391" s="16" t="s">
        <v>15</v>
      </c>
    </row>
    <row r="392" spans="1:3" ht="15.75" customHeight="1" x14ac:dyDescent="0.25">
      <c r="A392" s="13">
        <v>331900</v>
      </c>
      <c r="B392" s="14" t="s">
        <v>399</v>
      </c>
      <c r="C392" s="16" t="s">
        <v>15</v>
      </c>
    </row>
    <row r="393" spans="1:3" ht="15.75" customHeight="1" x14ac:dyDescent="0.25">
      <c r="A393" s="13">
        <v>332000</v>
      </c>
      <c r="B393" s="14" t="s">
        <v>400</v>
      </c>
      <c r="C393" s="16" t="s">
        <v>15</v>
      </c>
    </row>
    <row r="394" spans="1:3" ht="15.75" customHeight="1" x14ac:dyDescent="0.25">
      <c r="A394" s="13">
        <v>351110</v>
      </c>
      <c r="B394" s="14" t="s">
        <v>401</v>
      </c>
      <c r="C394" s="15" t="s">
        <v>13</v>
      </c>
    </row>
    <row r="395" spans="1:3" ht="15.75" customHeight="1" x14ac:dyDescent="0.25">
      <c r="A395" s="13">
        <v>351120</v>
      </c>
      <c r="B395" s="14" t="s">
        <v>402</v>
      </c>
      <c r="C395" s="15" t="s">
        <v>13</v>
      </c>
    </row>
    <row r="396" spans="1:3" ht="15.75" customHeight="1" x14ac:dyDescent="0.25">
      <c r="A396" s="13">
        <v>351130</v>
      </c>
      <c r="B396" s="14" t="s">
        <v>403</v>
      </c>
      <c r="C396" s="15" t="s">
        <v>13</v>
      </c>
    </row>
    <row r="397" spans="1:3" ht="15.75" customHeight="1" x14ac:dyDescent="0.25">
      <c r="A397" s="13">
        <v>351190</v>
      </c>
      <c r="B397" s="14" t="s">
        <v>404</v>
      </c>
      <c r="C397" s="15" t="s">
        <v>13</v>
      </c>
    </row>
    <row r="398" spans="1:3" ht="15.75" customHeight="1" x14ac:dyDescent="0.25">
      <c r="A398" s="13">
        <v>351201</v>
      </c>
      <c r="B398" s="14" t="s">
        <v>405</v>
      </c>
      <c r="C398" s="15" t="s">
        <v>13</v>
      </c>
    </row>
    <row r="399" spans="1:3" ht="15.75" customHeight="1" x14ac:dyDescent="0.25">
      <c r="A399" s="13">
        <v>351310</v>
      </c>
      <c r="B399" s="14" t="s">
        <v>406</v>
      </c>
      <c r="C399" s="15" t="s">
        <v>13</v>
      </c>
    </row>
    <row r="400" spans="1:3" ht="15.75" customHeight="1" x14ac:dyDescent="0.25">
      <c r="A400" s="13">
        <v>351320</v>
      </c>
      <c r="B400" s="14" t="s">
        <v>407</v>
      </c>
      <c r="C400" s="15" t="s">
        <v>13</v>
      </c>
    </row>
    <row r="401" spans="1:3" ht="15.75" customHeight="1" x14ac:dyDescent="0.25">
      <c r="A401" s="13">
        <v>352010</v>
      </c>
      <c r="B401" s="14" t="s">
        <v>408</v>
      </c>
      <c r="C401" s="15" t="s">
        <v>13</v>
      </c>
    </row>
    <row r="402" spans="1:3" ht="15.75" customHeight="1" x14ac:dyDescent="0.25">
      <c r="A402" s="13">
        <v>352020</v>
      </c>
      <c r="B402" s="14" t="s">
        <v>409</v>
      </c>
      <c r="C402" s="16" t="s">
        <v>15</v>
      </c>
    </row>
    <row r="403" spans="1:3" ht="15.75" customHeight="1" x14ac:dyDescent="0.25">
      <c r="A403" s="13">
        <v>353001</v>
      </c>
      <c r="B403" s="14" t="s">
        <v>410</v>
      </c>
      <c r="C403" s="16" t="s">
        <v>15</v>
      </c>
    </row>
    <row r="404" spans="1:3" ht="15.75" customHeight="1" x14ac:dyDescent="0.25">
      <c r="A404" s="13">
        <v>360010</v>
      </c>
      <c r="B404" s="14" t="s">
        <v>411</v>
      </c>
      <c r="C404" s="15" t="s">
        <v>13</v>
      </c>
    </row>
    <row r="405" spans="1:3" ht="15.75" customHeight="1" x14ac:dyDescent="0.25">
      <c r="A405" s="13">
        <v>360020</v>
      </c>
      <c r="B405" s="14" t="s">
        <v>412</v>
      </c>
      <c r="C405" s="15" t="s">
        <v>13</v>
      </c>
    </row>
    <row r="406" spans="1:3" ht="15.75" customHeight="1" x14ac:dyDescent="0.25">
      <c r="A406" s="13">
        <v>370000</v>
      </c>
      <c r="B406" s="14" t="s">
        <v>413</v>
      </c>
      <c r="C406" s="15" t="s">
        <v>13</v>
      </c>
    </row>
    <row r="407" spans="1:3" ht="15.75" customHeight="1" x14ac:dyDescent="0.25">
      <c r="A407" s="13">
        <v>381100</v>
      </c>
      <c r="B407" s="14" t="s">
        <v>414</v>
      </c>
      <c r="C407" s="16" t="s">
        <v>15</v>
      </c>
    </row>
    <row r="408" spans="1:3" ht="15.75" customHeight="1" x14ac:dyDescent="0.25">
      <c r="A408" s="13">
        <v>381100</v>
      </c>
      <c r="B408" s="14" t="s">
        <v>415</v>
      </c>
      <c r="C408" s="15" t="s">
        <v>13</v>
      </c>
    </row>
    <row r="409" spans="1:3" ht="15.75" customHeight="1" x14ac:dyDescent="0.25">
      <c r="A409" s="13">
        <v>381200</v>
      </c>
      <c r="B409" s="14" t="s">
        <v>416</v>
      </c>
      <c r="C409" s="15" t="s">
        <v>13</v>
      </c>
    </row>
    <row r="410" spans="1:3" ht="15.75" customHeight="1" x14ac:dyDescent="0.25">
      <c r="A410" s="13">
        <v>382010</v>
      </c>
      <c r="B410" s="14" t="s">
        <v>417</v>
      </c>
      <c r="C410" s="15" t="s">
        <v>13</v>
      </c>
    </row>
    <row r="411" spans="1:3" ht="15.75" customHeight="1" x14ac:dyDescent="0.25">
      <c r="A411" s="13">
        <v>382020</v>
      </c>
      <c r="B411" s="14" t="s">
        <v>418</v>
      </c>
      <c r="C411" s="15" t="s">
        <v>13</v>
      </c>
    </row>
    <row r="412" spans="1:3" ht="15.75" customHeight="1" x14ac:dyDescent="0.25">
      <c r="A412" s="13">
        <v>390000</v>
      </c>
      <c r="B412" s="14" t="s">
        <v>419</v>
      </c>
      <c r="C412" s="15" t="s">
        <v>13</v>
      </c>
    </row>
    <row r="413" spans="1:3" ht="15.75" customHeight="1" x14ac:dyDescent="0.25">
      <c r="A413" s="13">
        <v>410011</v>
      </c>
      <c r="B413" s="14" t="s">
        <v>420</v>
      </c>
      <c r="C413" s="16" t="s">
        <v>15</v>
      </c>
    </row>
    <row r="414" spans="1:3" ht="15.75" customHeight="1" x14ac:dyDescent="0.25">
      <c r="A414" s="13">
        <v>410021</v>
      </c>
      <c r="B414" s="14" t="s">
        <v>421</v>
      </c>
      <c r="C414" s="16" t="s">
        <v>15</v>
      </c>
    </row>
    <row r="415" spans="1:3" ht="15.75" customHeight="1" x14ac:dyDescent="0.25">
      <c r="A415" s="13">
        <v>421000</v>
      </c>
      <c r="B415" s="14" t="s">
        <v>422</v>
      </c>
      <c r="C415" s="15" t="s">
        <v>13</v>
      </c>
    </row>
    <row r="416" spans="1:3" ht="15.75" customHeight="1" x14ac:dyDescent="0.25">
      <c r="A416" s="13">
        <v>422100</v>
      </c>
      <c r="B416" s="14" t="s">
        <v>423</v>
      </c>
      <c r="C416" s="15" t="s">
        <v>13</v>
      </c>
    </row>
    <row r="417" spans="1:3" ht="15.75" customHeight="1" x14ac:dyDescent="0.25">
      <c r="A417" s="13">
        <v>422200</v>
      </c>
      <c r="B417" s="14" t="s">
        <v>424</v>
      </c>
      <c r="C417" s="15" t="s">
        <v>13</v>
      </c>
    </row>
    <row r="418" spans="1:3" ht="15.75" customHeight="1" x14ac:dyDescent="0.25">
      <c r="A418" s="13">
        <v>429010</v>
      </c>
      <c r="B418" s="14" t="s">
        <v>425</v>
      </c>
      <c r="C418" s="15" t="s">
        <v>13</v>
      </c>
    </row>
    <row r="419" spans="1:3" ht="15.75" customHeight="1" x14ac:dyDescent="0.25">
      <c r="A419" s="13">
        <v>429090</v>
      </c>
      <c r="B419" s="14" t="s">
        <v>426</v>
      </c>
      <c r="C419" s="15" t="s">
        <v>13</v>
      </c>
    </row>
    <row r="420" spans="1:3" ht="15.75" customHeight="1" x14ac:dyDescent="0.25">
      <c r="A420" s="13">
        <v>431100</v>
      </c>
      <c r="B420" s="14" t="s">
        <v>427</v>
      </c>
      <c r="C420" s="15" t="s">
        <v>13</v>
      </c>
    </row>
    <row r="421" spans="1:3" ht="15.75" customHeight="1" x14ac:dyDescent="0.25">
      <c r="A421" s="13">
        <v>431210</v>
      </c>
      <c r="B421" s="14" t="s">
        <v>428</v>
      </c>
      <c r="C421" s="16" t="s">
        <v>15</v>
      </c>
    </row>
    <row r="422" spans="1:3" ht="15.75" customHeight="1" x14ac:dyDescent="0.25">
      <c r="A422" s="13">
        <v>431220</v>
      </c>
      <c r="B422" s="14" t="s">
        <v>429</v>
      </c>
      <c r="C422" s="16" t="s">
        <v>15</v>
      </c>
    </row>
    <row r="423" spans="1:3" ht="15.75" customHeight="1" x14ac:dyDescent="0.25">
      <c r="A423" s="13">
        <v>432110</v>
      </c>
      <c r="B423" s="14" t="s">
        <v>430</v>
      </c>
      <c r="C423" s="16" t="s">
        <v>15</v>
      </c>
    </row>
    <row r="424" spans="1:3" ht="15.75" customHeight="1" x14ac:dyDescent="0.25">
      <c r="A424" s="13">
        <v>432190</v>
      </c>
      <c r="B424" s="14" t="s">
        <v>431</v>
      </c>
      <c r="C424" s="16" t="s">
        <v>15</v>
      </c>
    </row>
    <row r="425" spans="1:3" ht="15.75" customHeight="1" x14ac:dyDescent="0.25">
      <c r="A425" s="13">
        <v>432200</v>
      </c>
      <c r="B425" s="14" t="s">
        <v>432</v>
      </c>
      <c r="C425" s="16" t="s">
        <v>15</v>
      </c>
    </row>
    <row r="426" spans="1:3" ht="15.75" customHeight="1" x14ac:dyDescent="0.25">
      <c r="A426" s="13">
        <v>432910</v>
      </c>
      <c r="B426" s="14" t="s">
        <v>433</v>
      </c>
      <c r="C426" s="16" t="s">
        <v>15</v>
      </c>
    </row>
    <row r="427" spans="1:3" ht="15.75" customHeight="1" x14ac:dyDescent="0.25">
      <c r="A427" s="13">
        <v>432920</v>
      </c>
      <c r="B427" s="14" t="s">
        <v>434</v>
      </c>
      <c r="C427" s="16" t="s">
        <v>15</v>
      </c>
    </row>
    <row r="428" spans="1:3" ht="15.75" customHeight="1" x14ac:dyDescent="0.25">
      <c r="A428" s="13">
        <v>432990</v>
      </c>
      <c r="B428" s="14" t="s">
        <v>435</v>
      </c>
      <c r="C428" s="16" t="s">
        <v>15</v>
      </c>
    </row>
    <row r="429" spans="1:3" ht="15.75" customHeight="1" x14ac:dyDescent="0.25">
      <c r="A429" s="13">
        <v>433010</v>
      </c>
      <c r="B429" s="14" t="s">
        <v>436</v>
      </c>
      <c r="C429" s="16" t="s">
        <v>15</v>
      </c>
    </row>
    <row r="430" spans="1:3" ht="15.75" customHeight="1" x14ac:dyDescent="0.25">
      <c r="A430" s="13">
        <v>433020</v>
      </c>
      <c r="B430" s="14" t="s">
        <v>437</v>
      </c>
      <c r="C430" s="16" t="s">
        <v>15</v>
      </c>
    </row>
    <row r="431" spans="1:3" ht="15.75" customHeight="1" x14ac:dyDescent="0.25">
      <c r="A431" s="13">
        <v>433030</v>
      </c>
      <c r="B431" s="14" t="s">
        <v>438</v>
      </c>
      <c r="C431" s="16" t="s">
        <v>15</v>
      </c>
    </row>
    <row r="432" spans="1:3" ht="15.75" customHeight="1" x14ac:dyDescent="0.25">
      <c r="A432" s="13">
        <v>433040</v>
      </c>
      <c r="B432" s="14" t="s">
        <v>439</v>
      </c>
      <c r="C432" s="16" t="s">
        <v>15</v>
      </c>
    </row>
    <row r="433" spans="1:3" ht="15.75" customHeight="1" x14ac:dyDescent="0.25">
      <c r="A433" s="13">
        <v>433090</v>
      </c>
      <c r="B433" s="14" t="s">
        <v>440</v>
      </c>
      <c r="C433" s="16" t="s">
        <v>15</v>
      </c>
    </row>
    <row r="434" spans="1:3" ht="15.75" customHeight="1" x14ac:dyDescent="0.25">
      <c r="A434" s="13">
        <v>439100</v>
      </c>
      <c r="B434" s="14" t="s">
        <v>441</v>
      </c>
      <c r="C434" s="16" t="s">
        <v>15</v>
      </c>
    </row>
    <row r="435" spans="1:3" ht="15.75" customHeight="1" x14ac:dyDescent="0.25">
      <c r="A435" s="13">
        <v>439910</v>
      </c>
      <c r="B435" s="14" t="s">
        <v>442</v>
      </c>
      <c r="C435" s="16" t="s">
        <v>15</v>
      </c>
    </row>
    <row r="436" spans="1:3" ht="15.75" customHeight="1" x14ac:dyDescent="0.25">
      <c r="A436" s="13">
        <v>439990</v>
      </c>
      <c r="B436" s="14" t="s">
        <v>443</v>
      </c>
      <c r="C436" s="16" t="s">
        <v>15</v>
      </c>
    </row>
    <row r="437" spans="1:3" ht="15.75" customHeight="1" x14ac:dyDescent="0.25">
      <c r="A437" s="13">
        <v>451110</v>
      </c>
      <c r="B437" s="14" t="s">
        <v>444</v>
      </c>
      <c r="C437" s="17" t="s">
        <v>52</v>
      </c>
    </row>
    <row r="438" spans="1:3" ht="15.75" customHeight="1" x14ac:dyDescent="0.25">
      <c r="A438" s="13">
        <v>451190</v>
      </c>
      <c r="B438" s="14" t="s">
        <v>445</v>
      </c>
      <c r="C438" s="17" t="s">
        <v>52</v>
      </c>
    </row>
    <row r="439" spans="1:3" ht="15.75" customHeight="1" x14ac:dyDescent="0.25">
      <c r="A439" s="13">
        <v>451210</v>
      </c>
      <c r="B439" s="14" t="s">
        <v>446</v>
      </c>
      <c r="C439" s="17" t="s">
        <v>52</v>
      </c>
    </row>
    <row r="440" spans="1:3" ht="15.75" customHeight="1" x14ac:dyDescent="0.25">
      <c r="A440" s="13">
        <v>451290</v>
      </c>
      <c r="B440" s="14" t="s">
        <v>447</v>
      </c>
      <c r="C440" s="17" t="s">
        <v>52</v>
      </c>
    </row>
    <row r="441" spans="1:3" ht="15.75" customHeight="1" x14ac:dyDescent="0.25">
      <c r="A441" s="13">
        <v>452101</v>
      </c>
      <c r="B441" s="14" t="s">
        <v>448</v>
      </c>
      <c r="C441" s="16" t="s">
        <v>15</v>
      </c>
    </row>
    <row r="442" spans="1:3" ht="15.75" customHeight="1" x14ac:dyDescent="0.25">
      <c r="A442" s="13">
        <v>452210</v>
      </c>
      <c r="B442" s="14" t="s">
        <v>449</v>
      </c>
      <c r="C442" s="16" t="s">
        <v>15</v>
      </c>
    </row>
    <row r="443" spans="1:3" ht="15.75" customHeight="1" x14ac:dyDescent="0.25">
      <c r="A443" s="13">
        <v>452220</v>
      </c>
      <c r="B443" s="14" t="s">
        <v>450</v>
      </c>
      <c r="C443" s="16" t="s">
        <v>15</v>
      </c>
    </row>
    <row r="444" spans="1:3" ht="15.75" customHeight="1" x14ac:dyDescent="0.25">
      <c r="A444" s="13">
        <v>452300</v>
      </c>
      <c r="B444" s="14" t="s">
        <v>451</v>
      </c>
      <c r="C444" s="16" t="s">
        <v>15</v>
      </c>
    </row>
    <row r="445" spans="1:3" ht="15.75" customHeight="1" x14ac:dyDescent="0.25">
      <c r="A445" s="13">
        <v>452401</v>
      </c>
      <c r="B445" s="14" t="s">
        <v>452</v>
      </c>
      <c r="C445" s="16" t="s">
        <v>15</v>
      </c>
    </row>
    <row r="446" spans="1:3" ht="15.75" customHeight="1" x14ac:dyDescent="0.25">
      <c r="A446" s="13">
        <v>452500</v>
      </c>
      <c r="B446" s="14" t="s">
        <v>453</v>
      </c>
      <c r="C446" s="16" t="s">
        <v>15</v>
      </c>
    </row>
    <row r="447" spans="1:3" ht="15.75" customHeight="1" x14ac:dyDescent="0.25">
      <c r="A447" s="13">
        <v>452600</v>
      </c>
      <c r="B447" s="14" t="s">
        <v>454</v>
      </c>
      <c r="C447" s="16" t="s">
        <v>15</v>
      </c>
    </row>
    <row r="448" spans="1:3" ht="15.75" customHeight="1" x14ac:dyDescent="0.25">
      <c r="A448" s="13">
        <v>452700</v>
      </c>
      <c r="B448" s="14" t="s">
        <v>455</v>
      </c>
      <c r="C448" s="16" t="s">
        <v>15</v>
      </c>
    </row>
    <row r="449" spans="1:3" ht="15.75" customHeight="1" x14ac:dyDescent="0.25">
      <c r="A449" s="13">
        <v>452800</v>
      </c>
      <c r="B449" s="14" t="s">
        <v>456</v>
      </c>
      <c r="C449" s="16" t="s">
        <v>15</v>
      </c>
    </row>
    <row r="450" spans="1:3" ht="15.75" customHeight="1" x14ac:dyDescent="0.25">
      <c r="A450" s="13">
        <v>452910</v>
      </c>
      <c r="B450" s="14" t="s">
        <v>457</v>
      </c>
      <c r="C450" s="16" t="s">
        <v>15</v>
      </c>
    </row>
    <row r="451" spans="1:3" ht="15.75" customHeight="1" x14ac:dyDescent="0.25">
      <c r="A451" s="13">
        <v>452990</v>
      </c>
      <c r="B451" s="14" t="s">
        <v>458</v>
      </c>
      <c r="C451" s="16" t="s">
        <v>15</v>
      </c>
    </row>
    <row r="452" spans="1:3" ht="15.75" customHeight="1" x14ac:dyDescent="0.25">
      <c r="A452" s="13">
        <v>453100</v>
      </c>
      <c r="B452" s="14" t="s">
        <v>459</v>
      </c>
      <c r="C452" s="17" t="s">
        <v>52</v>
      </c>
    </row>
    <row r="453" spans="1:3" ht="15.75" customHeight="1" x14ac:dyDescent="0.25">
      <c r="A453" s="13">
        <v>453210</v>
      </c>
      <c r="B453" s="14" t="s">
        <v>460</v>
      </c>
      <c r="C453" s="17" t="s">
        <v>52</v>
      </c>
    </row>
    <row r="454" spans="1:3" ht="15.75" customHeight="1" x14ac:dyDescent="0.25">
      <c r="A454" s="13">
        <v>453220</v>
      </c>
      <c r="B454" s="14" t="s">
        <v>461</v>
      </c>
      <c r="C454" s="17" t="s">
        <v>52</v>
      </c>
    </row>
    <row r="455" spans="1:3" ht="15.75" customHeight="1" x14ac:dyDescent="0.25">
      <c r="A455" s="13">
        <v>453291</v>
      </c>
      <c r="B455" s="14" t="s">
        <v>462</v>
      </c>
      <c r="C455" s="17" t="s">
        <v>52</v>
      </c>
    </row>
    <row r="456" spans="1:3" ht="15.75" customHeight="1" x14ac:dyDescent="0.25">
      <c r="A456" s="13">
        <v>454010</v>
      </c>
      <c r="B456" s="14" t="s">
        <v>463</v>
      </c>
      <c r="C456" s="17" t="s">
        <v>52</v>
      </c>
    </row>
    <row r="457" spans="1:3" ht="15.75" customHeight="1" x14ac:dyDescent="0.25">
      <c r="A457" s="13">
        <v>454020</v>
      </c>
      <c r="B457" s="14" t="s">
        <v>464</v>
      </c>
      <c r="C457" s="16" t="s">
        <v>15</v>
      </c>
    </row>
    <row r="458" spans="1:3" ht="15.75" customHeight="1" x14ac:dyDescent="0.25">
      <c r="A458" s="13">
        <v>461011</v>
      </c>
      <c r="B458" s="14" t="s">
        <v>465</v>
      </c>
      <c r="C458" s="17" t="s">
        <v>52</v>
      </c>
    </row>
    <row r="459" spans="1:3" ht="15.75" customHeight="1" x14ac:dyDescent="0.25">
      <c r="A459" s="13">
        <v>461012</v>
      </c>
      <c r="B459" s="14" t="s">
        <v>466</v>
      </c>
      <c r="C459" s="17" t="s">
        <v>52</v>
      </c>
    </row>
    <row r="460" spans="1:3" ht="15.75" customHeight="1" x14ac:dyDescent="0.25">
      <c r="A460" s="13">
        <v>461013</v>
      </c>
      <c r="B460" s="14" t="s">
        <v>467</v>
      </c>
      <c r="C460" s="17" t="s">
        <v>52</v>
      </c>
    </row>
    <row r="461" spans="1:3" ht="15.75" customHeight="1" x14ac:dyDescent="0.25">
      <c r="A461" s="13">
        <v>461014</v>
      </c>
      <c r="B461" s="14" t="s">
        <v>468</v>
      </c>
      <c r="C461" s="17" t="s">
        <v>52</v>
      </c>
    </row>
    <row r="462" spans="1:3" ht="15.75" customHeight="1" x14ac:dyDescent="0.25">
      <c r="A462" s="13">
        <v>461019</v>
      </c>
      <c r="B462" s="14" t="s">
        <v>469</v>
      </c>
      <c r="C462" s="17" t="s">
        <v>52</v>
      </c>
    </row>
    <row r="463" spans="1:3" ht="15.75" customHeight="1" x14ac:dyDescent="0.25">
      <c r="A463" s="13">
        <v>461021</v>
      </c>
      <c r="B463" s="14" t="s">
        <v>470</v>
      </c>
      <c r="C463" s="17" t="s">
        <v>52</v>
      </c>
    </row>
    <row r="464" spans="1:3" ht="15.75" customHeight="1" x14ac:dyDescent="0.25">
      <c r="A464" s="13">
        <v>461022</v>
      </c>
      <c r="B464" s="14" t="s">
        <v>471</v>
      </c>
      <c r="C464" s="17" t="s">
        <v>52</v>
      </c>
    </row>
    <row r="465" spans="1:3" ht="15.75" customHeight="1" x14ac:dyDescent="0.25">
      <c r="A465" s="13">
        <v>461029</v>
      </c>
      <c r="B465" s="14" t="s">
        <v>472</v>
      </c>
      <c r="C465" s="17" t="s">
        <v>52</v>
      </c>
    </row>
    <row r="466" spans="1:3" ht="15.75" customHeight="1" x14ac:dyDescent="0.25">
      <c r="A466" s="13">
        <v>461031</v>
      </c>
      <c r="B466" s="14" t="s">
        <v>473</v>
      </c>
      <c r="C466" s="17" t="s">
        <v>52</v>
      </c>
    </row>
    <row r="467" spans="1:3" ht="15.75" customHeight="1" x14ac:dyDescent="0.25">
      <c r="A467" s="13">
        <v>461032</v>
      </c>
      <c r="B467" s="14" t="s">
        <v>474</v>
      </c>
      <c r="C467" s="17" t="s">
        <v>52</v>
      </c>
    </row>
    <row r="468" spans="1:3" ht="15.75" customHeight="1" x14ac:dyDescent="0.25">
      <c r="A468" s="13">
        <v>461039</v>
      </c>
      <c r="B468" s="14" t="s">
        <v>475</v>
      </c>
      <c r="C468" s="17" t="s">
        <v>52</v>
      </c>
    </row>
    <row r="469" spans="1:3" ht="15.75" customHeight="1" x14ac:dyDescent="0.25">
      <c r="A469" s="13">
        <v>461040</v>
      </c>
      <c r="B469" s="14" t="s">
        <v>476</v>
      </c>
      <c r="C469" s="15" t="s">
        <v>13</v>
      </c>
    </row>
    <row r="470" spans="1:3" ht="15.75" customHeight="1" x14ac:dyDescent="0.25">
      <c r="A470" s="13">
        <v>461091</v>
      </c>
      <c r="B470" s="14" t="s">
        <v>477</v>
      </c>
      <c r="C470" s="17" t="s">
        <v>52</v>
      </c>
    </row>
    <row r="471" spans="1:3" ht="15.75" customHeight="1" x14ac:dyDescent="0.25">
      <c r="A471" s="13">
        <v>461092</v>
      </c>
      <c r="B471" s="14" t="s">
        <v>478</v>
      </c>
      <c r="C471" s="17" t="s">
        <v>52</v>
      </c>
    </row>
    <row r="472" spans="1:3" ht="15.75" customHeight="1" x14ac:dyDescent="0.25">
      <c r="A472" s="13">
        <v>461093</v>
      </c>
      <c r="B472" s="14" t="s">
        <v>479</v>
      </c>
      <c r="C472" s="17" t="s">
        <v>52</v>
      </c>
    </row>
    <row r="473" spans="1:3" ht="15.75" customHeight="1" x14ac:dyDescent="0.25">
      <c r="A473" s="13">
        <v>461094</v>
      </c>
      <c r="B473" s="14" t="s">
        <v>480</v>
      </c>
      <c r="C473" s="17" t="s">
        <v>52</v>
      </c>
    </row>
    <row r="474" spans="1:3" ht="15.75" customHeight="1" x14ac:dyDescent="0.25">
      <c r="A474" s="13">
        <v>461095</v>
      </c>
      <c r="B474" s="14" t="s">
        <v>481</v>
      </c>
      <c r="C474" s="17" t="s">
        <v>52</v>
      </c>
    </row>
    <row r="475" spans="1:3" ht="15.75" customHeight="1" x14ac:dyDescent="0.25">
      <c r="A475" s="13">
        <v>461099</v>
      </c>
      <c r="B475" s="14" t="s">
        <v>482</v>
      </c>
      <c r="C475" s="17" t="s">
        <v>52</v>
      </c>
    </row>
    <row r="476" spans="1:3" ht="15.75" customHeight="1" x14ac:dyDescent="0.25">
      <c r="A476" s="13">
        <v>462110</v>
      </c>
      <c r="B476" s="14" t="s">
        <v>483</v>
      </c>
      <c r="C476" s="17" t="s">
        <v>52</v>
      </c>
    </row>
    <row r="477" spans="1:3" ht="15.75" customHeight="1" x14ac:dyDescent="0.25">
      <c r="A477" s="13">
        <v>462120</v>
      </c>
      <c r="B477" s="14" t="s">
        <v>484</v>
      </c>
      <c r="C477" s="17" t="s">
        <v>52</v>
      </c>
    </row>
    <row r="478" spans="1:3" ht="15.75" customHeight="1" x14ac:dyDescent="0.25">
      <c r="A478" s="13">
        <v>462131</v>
      </c>
      <c r="B478" s="14" t="s">
        <v>485</v>
      </c>
      <c r="C478" s="17" t="s">
        <v>52</v>
      </c>
    </row>
    <row r="479" spans="1:3" ht="15.75" customHeight="1" x14ac:dyDescent="0.25">
      <c r="A479" s="13">
        <v>462132</v>
      </c>
      <c r="B479" s="14" t="s">
        <v>486</v>
      </c>
      <c r="C479" s="17" t="s">
        <v>52</v>
      </c>
    </row>
    <row r="480" spans="1:3" ht="15.75" customHeight="1" x14ac:dyDescent="0.25">
      <c r="A480" s="13">
        <v>462190</v>
      </c>
      <c r="B480" s="14" t="s">
        <v>487</v>
      </c>
      <c r="C480" s="17" t="s">
        <v>52</v>
      </c>
    </row>
    <row r="481" spans="1:3" ht="15.75" customHeight="1" x14ac:dyDescent="0.25">
      <c r="A481" s="13">
        <v>462201</v>
      </c>
      <c r="B481" s="14" t="s">
        <v>488</v>
      </c>
      <c r="C481" s="16" t="s">
        <v>15</v>
      </c>
    </row>
    <row r="482" spans="1:3" ht="15.75" customHeight="1" x14ac:dyDescent="0.25">
      <c r="A482" s="13">
        <v>462209</v>
      </c>
      <c r="B482" s="14" t="s">
        <v>489</v>
      </c>
      <c r="C482" s="16" t="s">
        <v>15</v>
      </c>
    </row>
    <row r="483" spans="1:3" ht="15.75" customHeight="1" x14ac:dyDescent="0.25">
      <c r="A483" s="13">
        <v>463111</v>
      </c>
      <c r="B483" s="14" t="s">
        <v>490</v>
      </c>
      <c r="C483" s="17" t="s">
        <v>52</v>
      </c>
    </row>
    <row r="484" spans="1:3" ht="15.75" customHeight="1" x14ac:dyDescent="0.25">
      <c r="A484" s="13">
        <v>463112</v>
      </c>
      <c r="B484" s="14" t="s">
        <v>491</v>
      </c>
      <c r="C484" s="17" t="s">
        <v>52</v>
      </c>
    </row>
    <row r="485" spans="1:3" ht="15.75" customHeight="1" x14ac:dyDescent="0.25">
      <c r="A485" s="13">
        <v>463121</v>
      </c>
      <c r="B485" s="14" t="s">
        <v>492</v>
      </c>
      <c r="C485" s="17" t="s">
        <v>52</v>
      </c>
    </row>
    <row r="486" spans="1:3" ht="15.75" customHeight="1" x14ac:dyDescent="0.25">
      <c r="A486" s="13">
        <v>463129</v>
      </c>
      <c r="B486" s="14" t="s">
        <v>493</v>
      </c>
      <c r="C486" s="17" t="s">
        <v>52</v>
      </c>
    </row>
    <row r="487" spans="1:3" ht="15.75" customHeight="1" x14ac:dyDescent="0.25">
      <c r="A487" s="13">
        <v>463130</v>
      </c>
      <c r="B487" s="14" t="s">
        <v>494</v>
      </c>
      <c r="C487" s="17" t="s">
        <v>52</v>
      </c>
    </row>
    <row r="488" spans="1:3" ht="15.75" customHeight="1" x14ac:dyDescent="0.25">
      <c r="A488" s="13">
        <v>463140</v>
      </c>
      <c r="B488" s="14" t="s">
        <v>495</v>
      </c>
      <c r="C488" s="17" t="s">
        <v>52</v>
      </c>
    </row>
    <row r="489" spans="1:3" ht="15.75" customHeight="1" x14ac:dyDescent="0.25">
      <c r="A489" s="13">
        <v>463151</v>
      </c>
      <c r="B489" s="14" t="s">
        <v>496</v>
      </c>
      <c r="C489" s="17" t="s">
        <v>52</v>
      </c>
    </row>
    <row r="490" spans="1:3" ht="15.75" customHeight="1" x14ac:dyDescent="0.25">
      <c r="A490" s="13">
        <v>463152</v>
      </c>
      <c r="B490" s="14" t="s">
        <v>497</v>
      </c>
      <c r="C490" s="17" t="s">
        <v>52</v>
      </c>
    </row>
    <row r="491" spans="1:3" ht="15.75" customHeight="1" x14ac:dyDescent="0.25">
      <c r="A491" s="13">
        <v>463153</v>
      </c>
      <c r="B491" s="14" t="s">
        <v>498</v>
      </c>
      <c r="C491" s="17" t="s">
        <v>52</v>
      </c>
    </row>
    <row r="492" spans="1:3" ht="15.75" customHeight="1" x14ac:dyDescent="0.25">
      <c r="A492" s="13">
        <v>463154</v>
      </c>
      <c r="B492" s="14" t="s">
        <v>499</v>
      </c>
      <c r="C492" s="17" t="s">
        <v>52</v>
      </c>
    </row>
    <row r="493" spans="1:3" ht="15.75" customHeight="1" x14ac:dyDescent="0.25">
      <c r="A493" s="13">
        <v>463159</v>
      </c>
      <c r="B493" s="14" t="s">
        <v>500</v>
      </c>
      <c r="C493" s="17" t="s">
        <v>52</v>
      </c>
    </row>
    <row r="494" spans="1:3" ht="15.75" customHeight="1" x14ac:dyDescent="0.25">
      <c r="A494" s="13">
        <v>463160</v>
      </c>
      <c r="B494" s="14" t="s">
        <v>501</v>
      </c>
      <c r="C494" s="17" t="s">
        <v>52</v>
      </c>
    </row>
    <row r="495" spans="1:3" ht="15.75" customHeight="1" x14ac:dyDescent="0.25">
      <c r="A495" s="13">
        <v>463170</v>
      </c>
      <c r="B495" s="14" t="s">
        <v>502</v>
      </c>
      <c r="C495" s="17" t="s">
        <v>52</v>
      </c>
    </row>
    <row r="496" spans="1:3" ht="15.75" customHeight="1" x14ac:dyDescent="0.25">
      <c r="A496" s="13">
        <v>463180</v>
      </c>
      <c r="B496" s="14" t="s">
        <v>503</v>
      </c>
      <c r="C496" s="17" t="s">
        <v>52</v>
      </c>
    </row>
    <row r="497" spans="1:3" ht="15.75" customHeight="1" x14ac:dyDescent="0.25">
      <c r="A497" s="13">
        <v>463191</v>
      </c>
      <c r="B497" s="14" t="s">
        <v>504</v>
      </c>
      <c r="C497" s="17" t="s">
        <v>52</v>
      </c>
    </row>
    <row r="498" spans="1:3" ht="15.75" customHeight="1" x14ac:dyDescent="0.25">
      <c r="A498" s="13">
        <v>463199</v>
      </c>
      <c r="B498" s="14" t="s">
        <v>505</v>
      </c>
      <c r="C498" s="17" t="s">
        <v>52</v>
      </c>
    </row>
    <row r="499" spans="1:3" ht="15.75" customHeight="1" x14ac:dyDescent="0.25">
      <c r="A499" s="13">
        <v>463211</v>
      </c>
      <c r="B499" s="14" t="s">
        <v>506</v>
      </c>
      <c r="C499" s="17" t="s">
        <v>52</v>
      </c>
    </row>
    <row r="500" spans="1:3" ht="15.75" customHeight="1" x14ac:dyDescent="0.25">
      <c r="A500" s="13">
        <v>463212</v>
      </c>
      <c r="B500" s="14" t="s">
        <v>507</v>
      </c>
      <c r="C500" s="17" t="s">
        <v>52</v>
      </c>
    </row>
    <row r="501" spans="1:3" ht="15.75" customHeight="1" x14ac:dyDescent="0.25">
      <c r="A501" s="13">
        <v>463219</v>
      </c>
      <c r="B501" s="14" t="s">
        <v>508</v>
      </c>
      <c r="C501" s="17" t="s">
        <v>52</v>
      </c>
    </row>
    <row r="502" spans="1:3" ht="15.75" customHeight="1" x14ac:dyDescent="0.25">
      <c r="A502" s="13">
        <v>463220</v>
      </c>
      <c r="B502" s="14" t="s">
        <v>509</v>
      </c>
      <c r="C502" s="17" t="s">
        <v>52</v>
      </c>
    </row>
    <row r="503" spans="1:3" ht="15.75" customHeight="1" x14ac:dyDescent="0.25">
      <c r="A503" s="13">
        <v>463300</v>
      </c>
      <c r="B503" s="14" t="s">
        <v>510</v>
      </c>
      <c r="C503" s="17" t="s">
        <v>52</v>
      </c>
    </row>
    <row r="504" spans="1:3" ht="15.75" customHeight="1" x14ac:dyDescent="0.25">
      <c r="A504" s="13">
        <v>464111</v>
      </c>
      <c r="B504" s="14" t="s">
        <v>511</v>
      </c>
      <c r="C504" s="17" t="s">
        <v>52</v>
      </c>
    </row>
    <row r="505" spans="1:3" ht="15.75" customHeight="1" x14ac:dyDescent="0.25">
      <c r="A505" s="13">
        <v>464112</v>
      </c>
      <c r="B505" s="14" t="s">
        <v>512</v>
      </c>
      <c r="C505" s="17" t="s">
        <v>52</v>
      </c>
    </row>
    <row r="506" spans="1:3" ht="15.75" customHeight="1" x14ac:dyDescent="0.25">
      <c r="A506" s="13">
        <v>464113</v>
      </c>
      <c r="B506" s="14" t="s">
        <v>513</v>
      </c>
      <c r="C506" s="17" t="s">
        <v>52</v>
      </c>
    </row>
    <row r="507" spans="1:3" ht="15.75" customHeight="1" x14ac:dyDescent="0.25">
      <c r="A507" s="13">
        <v>464114</v>
      </c>
      <c r="B507" s="14" t="s">
        <v>514</v>
      </c>
      <c r="C507" s="17" t="s">
        <v>52</v>
      </c>
    </row>
    <row r="508" spans="1:3" ht="15.75" customHeight="1" x14ac:dyDescent="0.25">
      <c r="A508" s="13">
        <v>464119</v>
      </c>
      <c r="B508" s="14" t="s">
        <v>515</v>
      </c>
      <c r="C508" s="17" t="s">
        <v>52</v>
      </c>
    </row>
    <row r="509" spans="1:3" ht="15.75" customHeight="1" x14ac:dyDescent="0.25">
      <c r="A509" s="13">
        <v>464121</v>
      </c>
      <c r="B509" s="14" t="s">
        <v>516</v>
      </c>
      <c r="C509" s="17" t="s">
        <v>52</v>
      </c>
    </row>
    <row r="510" spans="1:3" ht="15.75" customHeight="1" x14ac:dyDescent="0.25">
      <c r="A510" s="13">
        <v>464122</v>
      </c>
      <c r="B510" s="14" t="s">
        <v>517</v>
      </c>
      <c r="C510" s="17" t="s">
        <v>52</v>
      </c>
    </row>
    <row r="511" spans="1:3" ht="15.75" customHeight="1" x14ac:dyDescent="0.25">
      <c r="A511" s="13">
        <v>464129</v>
      </c>
      <c r="B511" s="14" t="s">
        <v>518</v>
      </c>
      <c r="C511" s="17" t="s">
        <v>52</v>
      </c>
    </row>
    <row r="512" spans="1:3" ht="15.75" customHeight="1" x14ac:dyDescent="0.25">
      <c r="A512" s="13">
        <v>464130</v>
      </c>
      <c r="B512" s="14" t="s">
        <v>519</v>
      </c>
      <c r="C512" s="17" t="s">
        <v>52</v>
      </c>
    </row>
    <row r="513" spans="1:3" ht="15.75" customHeight="1" x14ac:dyDescent="0.25">
      <c r="A513" s="13">
        <v>464141</v>
      </c>
      <c r="B513" s="14" t="s">
        <v>520</v>
      </c>
      <c r="C513" s="17" t="s">
        <v>52</v>
      </c>
    </row>
    <row r="514" spans="1:3" ht="15.75" customHeight="1" x14ac:dyDescent="0.25">
      <c r="A514" s="13">
        <v>464142</v>
      </c>
      <c r="B514" s="14" t="s">
        <v>521</v>
      </c>
      <c r="C514" s="17" t="s">
        <v>52</v>
      </c>
    </row>
    <row r="515" spans="1:3" ht="15.75" customHeight="1" x14ac:dyDescent="0.25">
      <c r="A515" s="13">
        <v>464149</v>
      </c>
      <c r="B515" s="14" t="s">
        <v>522</v>
      </c>
      <c r="C515" s="17" t="s">
        <v>52</v>
      </c>
    </row>
    <row r="516" spans="1:3" ht="15.75" customHeight="1" x14ac:dyDescent="0.25">
      <c r="A516" s="13">
        <v>464150</v>
      </c>
      <c r="B516" s="14" t="s">
        <v>523</v>
      </c>
      <c r="C516" s="17" t="s">
        <v>52</v>
      </c>
    </row>
    <row r="517" spans="1:3" ht="15.75" customHeight="1" x14ac:dyDescent="0.25">
      <c r="A517" s="13">
        <v>464211</v>
      </c>
      <c r="B517" s="14" t="s">
        <v>524</v>
      </c>
      <c r="C517" s="17" t="s">
        <v>52</v>
      </c>
    </row>
    <row r="518" spans="1:3" ht="15.75" customHeight="1" x14ac:dyDescent="0.25">
      <c r="A518" s="13">
        <v>464212</v>
      </c>
      <c r="B518" s="14" t="s">
        <v>525</v>
      </c>
      <c r="C518" s="17" t="s">
        <v>52</v>
      </c>
    </row>
    <row r="519" spans="1:3" ht="15.75" customHeight="1" x14ac:dyDescent="0.25">
      <c r="A519" s="13">
        <v>464221</v>
      </c>
      <c r="B519" s="14" t="s">
        <v>526</v>
      </c>
      <c r="C519" s="17" t="s">
        <v>52</v>
      </c>
    </row>
    <row r="520" spans="1:3" ht="15.75" customHeight="1" x14ac:dyDescent="0.25">
      <c r="A520" s="13">
        <v>464222</v>
      </c>
      <c r="B520" s="14" t="s">
        <v>527</v>
      </c>
      <c r="C520" s="17" t="s">
        <v>52</v>
      </c>
    </row>
    <row r="521" spans="1:3" ht="15.75" customHeight="1" x14ac:dyDescent="0.25">
      <c r="A521" s="13">
        <v>464223</v>
      </c>
      <c r="B521" s="14" t="s">
        <v>528</v>
      </c>
      <c r="C521" s="17" t="s">
        <v>52</v>
      </c>
    </row>
    <row r="522" spans="1:3" ht="15.75" customHeight="1" x14ac:dyDescent="0.25">
      <c r="A522" s="13">
        <v>464310</v>
      </c>
      <c r="B522" s="14" t="s">
        <v>529</v>
      </c>
      <c r="C522" s="17" t="s">
        <v>52</v>
      </c>
    </row>
    <row r="523" spans="1:3" ht="15.75" customHeight="1" x14ac:dyDescent="0.25">
      <c r="A523" s="13">
        <v>464320</v>
      </c>
      <c r="B523" s="14" t="s">
        <v>530</v>
      </c>
      <c r="C523" s="17" t="s">
        <v>52</v>
      </c>
    </row>
    <row r="524" spans="1:3" ht="15.75" customHeight="1" x14ac:dyDescent="0.25">
      <c r="A524" s="13">
        <v>464330</v>
      </c>
      <c r="B524" s="14" t="s">
        <v>531</v>
      </c>
      <c r="C524" s="17" t="s">
        <v>52</v>
      </c>
    </row>
    <row r="525" spans="1:3" ht="15.75" customHeight="1" x14ac:dyDescent="0.25">
      <c r="A525" s="13">
        <v>464340</v>
      </c>
      <c r="B525" s="14" t="s">
        <v>532</v>
      </c>
      <c r="C525" s="17" t="s">
        <v>52</v>
      </c>
    </row>
    <row r="526" spans="1:3" ht="15.75" customHeight="1" x14ac:dyDescent="0.25">
      <c r="A526" s="13">
        <v>464410</v>
      </c>
      <c r="B526" s="14" t="s">
        <v>533</v>
      </c>
      <c r="C526" s="17" t="s">
        <v>52</v>
      </c>
    </row>
    <row r="527" spans="1:3" ht="15.75" customHeight="1" x14ac:dyDescent="0.25">
      <c r="A527" s="13">
        <v>464420</v>
      </c>
      <c r="B527" s="14" t="s">
        <v>534</v>
      </c>
      <c r="C527" s="17" t="s">
        <v>52</v>
      </c>
    </row>
    <row r="528" spans="1:3" ht="15.75" customHeight="1" x14ac:dyDescent="0.25">
      <c r="A528" s="13">
        <v>464501</v>
      </c>
      <c r="B528" s="14" t="s">
        <v>535</v>
      </c>
      <c r="C528" s="17" t="s">
        <v>52</v>
      </c>
    </row>
    <row r="529" spans="1:3" ht="15.75" customHeight="1" x14ac:dyDescent="0.25">
      <c r="A529" s="13">
        <v>464502</v>
      </c>
      <c r="B529" s="14" t="s">
        <v>536</v>
      </c>
      <c r="C529" s="17" t="s">
        <v>52</v>
      </c>
    </row>
    <row r="530" spans="1:3" ht="15.75" customHeight="1" x14ac:dyDescent="0.25">
      <c r="A530" s="13">
        <v>464610</v>
      </c>
      <c r="B530" s="14" t="s">
        <v>537</v>
      </c>
      <c r="C530" s="17" t="s">
        <v>52</v>
      </c>
    </row>
    <row r="531" spans="1:3" ht="15.75" customHeight="1" x14ac:dyDescent="0.25">
      <c r="A531" s="13">
        <v>464620</v>
      </c>
      <c r="B531" s="14" t="s">
        <v>538</v>
      </c>
      <c r="C531" s="17" t="s">
        <v>52</v>
      </c>
    </row>
    <row r="532" spans="1:3" ht="15.75" customHeight="1" x14ac:dyDescent="0.25">
      <c r="A532" s="13">
        <v>464631</v>
      </c>
      <c r="B532" s="14" t="s">
        <v>539</v>
      </c>
      <c r="C532" s="17" t="s">
        <v>52</v>
      </c>
    </row>
    <row r="533" spans="1:3" ht="15.75" customHeight="1" x14ac:dyDescent="0.25">
      <c r="A533" s="13">
        <v>464632</v>
      </c>
      <c r="B533" s="14" t="s">
        <v>540</v>
      </c>
      <c r="C533" s="17" t="s">
        <v>52</v>
      </c>
    </row>
    <row r="534" spans="1:3" ht="15.75" customHeight="1" x14ac:dyDescent="0.25">
      <c r="A534" s="13">
        <v>464910</v>
      </c>
      <c r="B534" s="14" t="s">
        <v>541</v>
      </c>
      <c r="C534" s="17" t="s">
        <v>52</v>
      </c>
    </row>
    <row r="535" spans="1:3" ht="15.75" customHeight="1" x14ac:dyDescent="0.25">
      <c r="A535" s="13">
        <v>464920</v>
      </c>
      <c r="B535" s="14" t="s">
        <v>542</v>
      </c>
      <c r="C535" s="17" t="s">
        <v>52</v>
      </c>
    </row>
    <row r="536" spans="1:3" ht="15.75" customHeight="1" x14ac:dyDescent="0.25">
      <c r="A536" s="13">
        <v>464930</v>
      </c>
      <c r="B536" s="14" t="s">
        <v>543</v>
      </c>
      <c r="C536" s="17" t="s">
        <v>52</v>
      </c>
    </row>
    <row r="537" spans="1:3" ht="15.75" customHeight="1" x14ac:dyDescent="0.25">
      <c r="A537" s="13">
        <v>464940</v>
      </c>
      <c r="B537" s="14" t="s">
        <v>544</v>
      </c>
      <c r="C537" s="17" t="s">
        <v>52</v>
      </c>
    </row>
    <row r="538" spans="1:3" ht="15.75" customHeight="1" x14ac:dyDescent="0.25">
      <c r="A538" s="13">
        <v>464950</v>
      </c>
      <c r="B538" s="14" t="s">
        <v>545</v>
      </c>
      <c r="C538" s="17" t="s">
        <v>52</v>
      </c>
    </row>
    <row r="539" spans="1:3" ht="15.75" customHeight="1" x14ac:dyDescent="0.25">
      <c r="A539" s="13">
        <v>464991</v>
      </c>
      <c r="B539" s="14" t="s">
        <v>546</v>
      </c>
      <c r="C539" s="17" t="s">
        <v>52</v>
      </c>
    </row>
    <row r="540" spans="1:3" ht="15.75" customHeight="1" x14ac:dyDescent="0.25">
      <c r="A540" s="13">
        <v>464999</v>
      </c>
      <c r="B540" s="14" t="s">
        <v>547</v>
      </c>
      <c r="C540" s="17" t="s">
        <v>52</v>
      </c>
    </row>
    <row r="541" spans="1:3" ht="15.75" customHeight="1" x14ac:dyDescent="0.25">
      <c r="A541" s="13">
        <v>465100</v>
      </c>
      <c r="B541" s="14" t="s">
        <v>548</v>
      </c>
      <c r="C541" s="17" t="s">
        <v>52</v>
      </c>
    </row>
    <row r="542" spans="1:3" ht="15.75" customHeight="1" x14ac:dyDescent="0.25">
      <c r="A542" s="13">
        <v>465210</v>
      </c>
      <c r="B542" s="14" t="s">
        <v>549</v>
      </c>
      <c r="C542" s="17" t="s">
        <v>52</v>
      </c>
    </row>
    <row r="543" spans="1:3" ht="15.75" customHeight="1" x14ac:dyDescent="0.25">
      <c r="A543" s="13">
        <v>465220</v>
      </c>
      <c r="B543" s="14" t="s">
        <v>550</v>
      </c>
      <c r="C543" s="17" t="s">
        <v>52</v>
      </c>
    </row>
    <row r="544" spans="1:3" ht="15.75" customHeight="1" x14ac:dyDescent="0.25">
      <c r="A544" s="13">
        <v>465310</v>
      </c>
      <c r="B544" s="14" t="s">
        <v>551</v>
      </c>
      <c r="C544" s="17" t="s">
        <v>52</v>
      </c>
    </row>
    <row r="545" spans="1:3" ht="15.75" customHeight="1" x14ac:dyDescent="0.25">
      <c r="A545" s="13">
        <v>465320</v>
      </c>
      <c r="B545" s="14" t="s">
        <v>552</v>
      </c>
      <c r="C545" s="17" t="s">
        <v>52</v>
      </c>
    </row>
    <row r="546" spans="1:3" ht="15.75" customHeight="1" x14ac:dyDescent="0.25">
      <c r="A546" s="13">
        <v>465330</v>
      </c>
      <c r="B546" s="14" t="s">
        <v>553</v>
      </c>
      <c r="C546" s="17" t="s">
        <v>52</v>
      </c>
    </row>
    <row r="547" spans="1:3" ht="15.75" customHeight="1" x14ac:dyDescent="0.25">
      <c r="A547" s="13">
        <v>465340</v>
      </c>
      <c r="B547" s="14" t="s">
        <v>554</v>
      </c>
      <c r="C547" s="17" t="s">
        <v>52</v>
      </c>
    </row>
    <row r="548" spans="1:3" ht="15.75" customHeight="1" x14ac:dyDescent="0.25">
      <c r="A548" s="13">
        <v>465350</v>
      </c>
      <c r="B548" s="14" t="s">
        <v>555</v>
      </c>
      <c r="C548" s="17" t="s">
        <v>52</v>
      </c>
    </row>
    <row r="549" spans="1:3" ht="15.75" customHeight="1" x14ac:dyDescent="0.25">
      <c r="A549" s="13">
        <v>465360</v>
      </c>
      <c r="B549" s="14" t="s">
        <v>556</v>
      </c>
      <c r="C549" s="17" t="s">
        <v>52</v>
      </c>
    </row>
    <row r="550" spans="1:3" ht="15.75" customHeight="1" x14ac:dyDescent="0.25">
      <c r="A550" s="13">
        <v>465390</v>
      </c>
      <c r="B550" s="14" t="s">
        <v>557</v>
      </c>
      <c r="C550" s="17" t="s">
        <v>52</v>
      </c>
    </row>
    <row r="551" spans="1:3" ht="15.75" customHeight="1" x14ac:dyDescent="0.25">
      <c r="A551" s="13">
        <v>465400</v>
      </c>
      <c r="B551" s="14" t="s">
        <v>558</v>
      </c>
      <c r="C551" s="17" t="s">
        <v>52</v>
      </c>
    </row>
    <row r="552" spans="1:3" ht="15.75" customHeight="1" x14ac:dyDescent="0.25">
      <c r="A552" s="13">
        <v>465500</v>
      </c>
      <c r="B552" s="14" t="s">
        <v>559</v>
      </c>
      <c r="C552" s="17" t="s">
        <v>52</v>
      </c>
    </row>
    <row r="553" spans="1:3" ht="15.75" customHeight="1" x14ac:dyDescent="0.25">
      <c r="A553" s="13">
        <v>465610</v>
      </c>
      <c r="B553" s="14" t="s">
        <v>560</v>
      </c>
      <c r="C553" s="17" t="s">
        <v>52</v>
      </c>
    </row>
    <row r="554" spans="1:3" ht="15.75" customHeight="1" x14ac:dyDescent="0.25">
      <c r="A554" s="13">
        <v>465690</v>
      </c>
      <c r="B554" s="14" t="s">
        <v>561</v>
      </c>
      <c r="C554" s="17" t="s">
        <v>52</v>
      </c>
    </row>
    <row r="555" spans="1:3" ht="15.75" customHeight="1" x14ac:dyDescent="0.25">
      <c r="A555" s="13">
        <v>465910</v>
      </c>
      <c r="B555" s="14" t="s">
        <v>562</v>
      </c>
      <c r="C555" s="17" t="s">
        <v>52</v>
      </c>
    </row>
    <row r="556" spans="1:3" ht="15.75" customHeight="1" x14ac:dyDescent="0.25">
      <c r="A556" s="13">
        <v>465920</v>
      </c>
      <c r="B556" s="14" t="s">
        <v>563</v>
      </c>
      <c r="C556" s="17" t="s">
        <v>52</v>
      </c>
    </row>
    <row r="557" spans="1:3" ht="15.75" customHeight="1" x14ac:dyDescent="0.25">
      <c r="A557" s="13">
        <v>465930</v>
      </c>
      <c r="B557" s="14" t="s">
        <v>564</v>
      </c>
      <c r="C557" s="17" t="s">
        <v>52</v>
      </c>
    </row>
    <row r="558" spans="1:3" ht="15.75" customHeight="1" x14ac:dyDescent="0.25">
      <c r="A558" s="13">
        <v>465990</v>
      </c>
      <c r="B558" s="14" t="s">
        <v>565</v>
      </c>
      <c r="C558" s="17" t="s">
        <v>52</v>
      </c>
    </row>
    <row r="559" spans="1:3" ht="15.75" customHeight="1" x14ac:dyDescent="0.25">
      <c r="A559" s="13">
        <v>466110</v>
      </c>
      <c r="B559" s="14" t="s">
        <v>566</v>
      </c>
      <c r="C559" s="15" t="s">
        <v>13</v>
      </c>
    </row>
    <row r="560" spans="1:3" ht="15.75" customHeight="1" x14ac:dyDescent="0.25">
      <c r="A560" s="13">
        <v>466121</v>
      </c>
      <c r="B560" s="14" t="s">
        <v>567</v>
      </c>
      <c r="C560" s="15" t="s">
        <v>13</v>
      </c>
    </row>
    <row r="561" spans="1:3" ht="15.75" customHeight="1" x14ac:dyDescent="0.25">
      <c r="A561" s="13">
        <v>466129</v>
      </c>
      <c r="B561" s="14" t="s">
        <v>568</v>
      </c>
      <c r="C561" s="15" t="s">
        <v>13</v>
      </c>
    </row>
    <row r="562" spans="1:3" ht="15.75" customHeight="1" x14ac:dyDescent="0.25">
      <c r="A562" s="13">
        <v>466129</v>
      </c>
      <c r="B562" s="14" t="s">
        <v>568</v>
      </c>
      <c r="C562" s="15" t="s">
        <v>13</v>
      </c>
    </row>
    <row r="563" spans="1:3" ht="15.75" customHeight="1" x14ac:dyDescent="0.25">
      <c r="A563" s="13">
        <v>466129</v>
      </c>
      <c r="B563" s="14" t="s">
        <v>568</v>
      </c>
      <c r="C563" s="15" t="s">
        <v>13</v>
      </c>
    </row>
    <row r="564" spans="1:3" ht="15.75" customHeight="1" x14ac:dyDescent="0.25">
      <c r="A564" s="13">
        <v>466200</v>
      </c>
      <c r="B564" s="14" t="s">
        <v>569</v>
      </c>
      <c r="C564" s="15" t="s">
        <v>13</v>
      </c>
    </row>
    <row r="565" spans="1:3" ht="15.75" customHeight="1" x14ac:dyDescent="0.25">
      <c r="A565" s="13">
        <v>466310</v>
      </c>
      <c r="B565" s="14" t="s">
        <v>570</v>
      </c>
      <c r="C565" s="17" t="s">
        <v>52</v>
      </c>
    </row>
    <row r="566" spans="1:3" ht="15.75" customHeight="1" x14ac:dyDescent="0.25">
      <c r="A566" s="13">
        <v>466320</v>
      </c>
      <c r="B566" s="14" t="s">
        <v>571</v>
      </c>
      <c r="C566" s="16" t="s">
        <v>15</v>
      </c>
    </row>
    <row r="567" spans="1:3" ht="15.75" customHeight="1" x14ac:dyDescent="0.25">
      <c r="A567" s="13">
        <v>466330</v>
      </c>
      <c r="B567" s="14" t="s">
        <v>572</v>
      </c>
      <c r="C567" s="17" t="s">
        <v>52</v>
      </c>
    </row>
    <row r="568" spans="1:3" ht="15.75" customHeight="1" x14ac:dyDescent="0.25">
      <c r="A568" s="13">
        <v>466340</v>
      </c>
      <c r="B568" s="14" t="s">
        <v>573</v>
      </c>
      <c r="C568" s="16" t="s">
        <v>15</v>
      </c>
    </row>
    <row r="569" spans="1:3" ht="15.75" customHeight="1" x14ac:dyDescent="0.25">
      <c r="A569" s="13">
        <v>466350</v>
      </c>
      <c r="B569" s="14" t="s">
        <v>574</v>
      </c>
      <c r="C569" s="17" t="s">
        <v>52</v>
      </c>
    </row>
    <row r="570" spans="1:3" ht="15.75" customHeight="1" x14ac:dyDescent="0.25">
      <c r="A570" s="13">
        <v>466360</v>
      </c>
      <c r="B570" s="14" t="s">
        <v>575</v>
      </c>
      <c r="C570" s="17" t="s">
        <v>52</v>
      </c>
    </row>
    <row r="571" spans="1:3" ht="15.75" customHeight="1" x14ac:dyDescent="0.25">
      <c r="A571" s="13">
        <v>466370</v>
      </c>
      <c r="B571" s="14" t="s">
        <v>576</v>
      </c>
      <c r="C571" s="16" t="s">
        <v>15</v>
      </c>
    </row>
    <row r="572" spans="1:3" ht="15.75" customHeight="1" x14ac:dyDescent="0.25">
      <c r="A572" s="13">
        <v>466391</v>
      </c>
      <c r="B572" s="14" t="s">
        <v>577</v>
      </c>
      <c r="C572" s="16" t="s">
        <v>15</v>
      </c>
    </row>
    <row r="573" spans="1:3" ht="15.75" customHeight="1" x14ac:dyDescent="0.25">
      <c r="A573" s="13">
        <v>466399</v>
      </c>
      <c r="B573" s="14" t="s">
        <v>578</v>
      </c>
      <c r="C573" s="16" t="s">
        <v>15</v>
      </c>
    </row>
    <row r="574" spans="1:3" ht="15.75" customHeight="1" x14ac:dyDescent="0.25">
      <c r="A574" s="13">
        <v>466910</v>
      </c>
      <c r="B574" s="14" t="s">
        <v>579</v>
      </c>
      <c r="C574" s="15" t="s">
        <v>13</v>
      </c>
    </row>
    <row r="575" spans="1:3" ht="15.75" customHeight="1" x14ac:dyDescent="0.25">
      <c r="A575" s="13">
        <v>466920</v>
      </c>
      <c r="B575" s="14" t="s">
        <v>580</v>
      </c>
      <c r="C575" s="15" t="s">
        <v>13</v>
      </c>
    </row>
    <row r="576" spans="1:3" ht="15.75" customHeight="1" x14ac:dyDescent="0.25">
      <c r="A576" s="13">
        <v>466931</v>
      </c>
      <c r="B576" s="14" t="s">
        <v>581</v>
      </c>
      <c r="C576" s="15" t="s">
        <v>13</v>
      </c>
    </row>
    <row r="577" spans="1:3" ht="15.75" customHeight="1" x14ac:dyDescent="0.25">
      <c r="A577" s="13">
        <v>466932</v>
      </c>
      <c r="B577" s="14" t="s">
        <v>582</v>
      </c>
      <c r="C577" s="15" t="s">
        <v>13</v>
      </c>
    </row>
    <row r="578" spans="1:3" ht="15.75" customHeight="1" x14ac:dyDescent="0.25">
      <c r="A578" s="13">
        <v>466939</v>
      </c>
      <c r="B578" s="14" t="s">
        <v>583</v>
      </c>
      <c r="C578" s="15" t="s">
        <v>13</v>
      </c>
    </row>
    <row r="579" spans="1:3" ht="15.75" customHeight="1" x14ac:dyDescent="0.25">
      <c r="A579" s="13">
        <v>466940</v>
      </c>
      <c r="B579" s="14" t="s">
        <v>584</v>
      </c>
      <c r="C579" s="15" t="s">
        <v>13</v>
      </c>
    </row>
    <row r="580" spans="1:3" ht="15.75" customHeight="1" x14ac:dyDescent="0.25">
      <c r="A580" s="13">
        <v>466990</v>
      </c>
      <c r="B580" s="14" t="s">
        <v>585</v>
      </c>
      <c r="C580" s="15" t="s">
        <v>13</v>
      </c>
    </row>
    <row r="581" spans="1:3" ht="15.75" customHeight="1" x14ac:dyDescent="0.25">
      <c r="A581" s="13">
        <v>469010</v>
      </c>
      <c r="B581" s="14" t="s">
        <v>586</v>
      </c>
      <c r="C581" s="17" t="s">
        <v>52</v>
      </c>
    </row>
    <row r="582" spans="1:3" ht="15.75" customHeight="1" x14ac:dyDescent="0.25">
      <c r="A582" s="13">
        <v>469090</v>
      </c>
      <c r="B582" s="14" t="s">
        <v>587</v>
      </c>
      <c r="C582" s="17" t="s">
        <v>52</v>
      </c>
    </row>
    <row r="583" spans="1:3" ht="15.75" customHeight="1" x14ac:dyDescent="0.25">
      <c r="A583" s="13">
        <v>471110</v>
      </c>
      <c r="B583" s="14" t="s">
        <v>588</v>
      </c>
      <c r="C583" s="16" t="s">
        <v>15</v>
      </c>
    </row>
    <row r="584" spans="1:3" ht="15.75" customHeight="1" x14ac:dyDescent="0.25">
      <c r="A584" s="13">
        <v>471120</v>
      </c>
      <c r="B584" s="14" t="s">
        <v>589</v>
      </c>
      <c r="C584" s="16" t="s">
        <v>15</v>
      </c>
    </row>
    <row r="585" spans="1:3" ht="15.75" customHeight="1" x14ac:dyDescent="0.25">
      <c r="A585" s="13">
        <v>471130</v>
      </c>
      <c r="B585" s="14" t="s">
        <v>590</v>
      </c>
      <c r="C585" s="17" t="s">
        <v>52</v>
      </c>
    </row>
    <row r="586" spans="1:3" ht="15.75" customHeight="1" x14ac:dyDescent="0.25">
      <c r="A586" s="13">
        <v>471190</v>
      </c>
      <c r="B586" s="14" t="s">
        <v>591</v>
      </c>
      <c r="C586" s="17" t="s">
        <v>52</v>
      </c>
    </row>
    <row r="587" spans="1:3" ht="15.75" customHeight="1" x14ac:dyDescent="0.25">
      <c r="A587" s="13">
        <v>471900</v>
      </c>
      <c r="B587" s="14" t="s">
        <v>592</v>
      </c>
      <c r="C587" s="17" t="s">
        <v>52</v>
      </c>
    </row>
    <row r="588" spans="1:3" ht="15.75" customHeight="1" x14ac:dyDescent="0.25">
      <c r="A588" s="13">
        <v>472111</v>
      </c>
      <c r="B588" s="14" t="s">
        <v>593</v>
      </c>
      <c r="C588" s="17" t="s">
        <v>52</v>
      </c>
    </row>
    <row r="589" spans="1:3" ht="15.75" customHeight="1" x14ac:dyDescent="0.25">
      <c r="A589" s="13">
        <v>472112</v>
      </c>
      <c r="B589" s="14" t="s">
        <v>594</v>
      </c>
      <c r="C589" s="17" t="s">
        <v>52</v>
      </c>
    </row>
    <row r="590" spans="1:3" ht="15.75" customHeight="1" x14ac:dyDescent="0.25">
      <c r="A590" s="13">
        <v>472120</v>
      </c>
      <c r="B590" s="14" t="s">
        <v>595</v>
      </c>
      <c r="C590" s="17" t="s">
        <v>52</v>
      </c>
    </row>
    <row r="591" spans="1:3" ht="15.75" customHeight="1" x14ac:dyDescent="0.25">
      <c r="A591" s="13">
        <v>472130</v>
      </c>
      <c r="B591" s="14" t="s">
        <v>596</v>
      </c>
      <c r="C591" s="17" t="s">
        <v>52</v>
      </c>
    </row>
    <row r="592" spans="1:3" ht="15.75" customHeight="1" x14ac:dyDescent="0.25">
      <c r="A592" s="13">
        <v>472140</v>
      </c>
      <c r="B592" s="14" t="s">
        <v>597</v>
      </c>
      <c r="C592" s="17" t="s">
        <v>52</v>
      </c>
    </row>
    <row r="593" spans="1:3" ht="15.75" customHeight="1" x14ac:dyDescent="0.25">
      <c r="A593" s="13">
        <v>472150</v>
      </c>
      <c r="B593" s="14" t="s">
        <v>598</v>
      </c>
      <c r="C593" s="17" t="s">
        <v>52</v>
      </c>
    </row>
    <row r="594" spans="1:3" ht="15.75" customHeight="1" x14ac:dyDescent="0.25">
      <c r="A594" s="13">
        <v>472160</v>
      </c>
      <c r="B594" s="14" t="s">
        <v>599</v>
      </c>
      <c r="C594" s="17" t="s">
        <v>52</v>
      </c>
    </row>
    <row r="595" spans="1:3" ht="15.75" customHeight="1" x14ac:dyDescent="0.25">
      <c r="A595" s="13">
        <v>472171</v>
      </c>
      <c r="B595" s="14" t="s">
        <v>600</v>
      </c>
      <c r="C595" s="17" t="s">
        <v>52</v>
      </c>
    </row>
    <row r="596" spans="1:3" ht="15.75" customHeight="1" x14ac:dyDescent="0.25">
      <c r="A596" s="13">
        <v>472172</v>
      </c>
      <c r="B596" s="14" t="s">
        <v>601</v>
      </c>
      <c r="C596" s="17" t="s">
        <v>52</v>
      </c>
    </row>
    <row r="597" spans="1:3" ht="15.75" customHeight="1" x14ac:dyDescent="0.25">
      <c r="A597" s="13">
        <v>472190</v>
      </c>
      <c r="B597" s="14" t="s">
        <v>602</v>
      </c>
      <c r="C597" s="17" t="s">
        <v>52</v>
      </c>
    </row>
    <row r="598" spans="1:3" ht="15.75" customHeight="1" x14ac:dyDescent="0.25">
      <c r="A598" s="13">
        <v>472200</v>
      </c>
      <c r="B598" s="14" t="s">
        <v>603</v>
      </c>
      <c r="C598" s="17" t="s">
        <v>52</v>
      </c>
    </row>
    <row r="599" spans="1:3" ht="15.75" customHeight="1" x14ac:dyDescent="0.25">
      <c r="A599" s="13">
        <v>472300</v>
      </c>
      <c r="B599" s="14" t="s">
        <v>604</v>
      </c>
      <c r="C599" s="17" t="s">
        <v>52</v>
      </c>
    </row>
    <row r="600" spans="1:3" ht="15.75" customHeight="1" x14ac:dyDescent="0.25">
      <c r="A600" s="13">
        <v>473000</v>
      </c>
      <c r="B600" s="14" t="s">
        <v>605</v>
      </c>
      <c r="C600" s="16" t="s">
        <v>15</v>
      </c>
    </row>
    <row r="601" spans="1:3" ht="15.75" customHeight="1" x14ac:dyDescent="0.25">
      <c r="A601" s="13">
        <v>474010</v>
      </c>
      <c r="B601" s="14" t="s">
        <v>606</v>
      </c>
      <c r="C601" s="17" t="s">
        <v>52</v>
      </c>
    </row>
    <row r="602" spans="1:3" ht="15.75" customHeight="1" x14ac:dyDescent="0.25">
      <c r="A602" s="13">
        <v>474020</v>
      </c>
      <c r="B602" s="14" t="s">
        <v>607</v>
      </c>
      <c r="C602" s="17" t="s">
        <v>52</v>
      </c>
    </row>
    <row r="603" spans="1:3" ht="15.75" customHeight="1" x14ac:dyDescent="0.25">
      <c r="A603" s="13">
        <v>475110</v>
      </c>
      <c r="B603" s="14" t="s">
        <v>608</v>
      </c>
      <c r="C603" s="17" t="s">
        <v>52</v>
      </c>
    </row>
    <row r="604" spans="1:3" ht="15.75" customHeight="1" x14ac:dyDescent="0.25">
      <c r="A604" s="13">
        <v>475120</v>
      </c>
      <c r="B604" s="14" t="s">
        <v>609</v>
      </c>
      <c r="C604" s="17" t="s">
        <v>52</v>
      </c>
    </row>
    <row r="605" spans="1:3" ht="15.75" customHeight="1" x14ac:dyDescent="0.25">
      <c r="A605" s="13">
        <v>475190</v>
      </c>
      <c r="B605" s="14" t="s">
        <v>610</v>
      </c>
      <c r="C605" s="17" t="s">
        <v>52</v>
      </c>
    </row>
    <row r="606" spans="1:3" ht="15.75" customHeight="1" x14ac:dyDescent="0.25">
      <c r="A606" s="13">
        <v>475210</v>
      </c>
      <c r="B606" s="14" t="s">
        <v>611</v>
      </c>
      <c r="C606" s="17" t="s">
        <v>52</v>
      </c>
    </row>
    <row r="607" spans="1:3" ht="15.75" customHeight="1" x14ac:dyDescent="0.25">
      <c r="A607" s="13">
        <v>475220</v>
      </c>
      <c r="B607" s="14" t="s">
        <v>612</v>
      </c>
      <c r="C607" s="17" t="s">
        <v>52</v>
      </c>
    </row>
    <row r="608" spans="1:3" ht="15.75" customHeight="1" x14ac:dyDescent="0.25">
      <c r="A608" s="13">
        <v>475230</v>
      </c>
      <c r="B608" s="14" t="s">
        <v>613</v>
      </c>
      <c r="C608" s="17" t="s">
        <v>52</v>
      </c>
    </row>
    <row r="609" spans="1:3" ht="15.75" customHeight="1" x14ac:dyDescent="0.25">
      <c r="A609" s="13">
        <v>475240</v>
      </c>
      <c r="B609" s="14" t="s">
        <v>614</v>
      </c>
      <c r="C609" s="17" t="s">
        <v>52</v>
      </c>
    </row>
    <row r="610" spans="1:3" ht="15.75" customHeight="1" x14ac:dyDescent="0.25">
      <c r="A610" s="13">
        <v>475250</v>
      </c>
      <c r="B610" s="14" t="s">
        <v>615</v>
      </c>
      <c r="C610" s="17" t="s">
        <v>52</v>
      </c>
    </row>
    <row r="611" spans="1:3" ht="15.75" customHeight="1" x14ac:dyDescent="0.25">
      <c r="A611" s="13">
        <v>475260</v>
      </c>
      <c r="B611" s="14" t="s">
        <v>616</v>
      </c>
      <c r="C611" s="17" t="s">
        <v>52</v>
      </c>
    </row>
    <row r="612" spans="1:3" ht="15.75" customHeight="1" x14ac:dyDescent="0.25">
      <c r="A612" s="13">
        <v>475270</v>
      </c>
      <c r="B612" s="14" t="s">
        <v>617</v>
      </c>
      <c r="C612" s="17" t="s">
        <v>52</v>
      </c>
    </row>
    <row r="613" spans="1:3" ht="15.75" customHeight="1" x14ac:dyDescent="0.25">
      <c r="A613" s="13">
        <v>475290</v>
      </c>
      <c r="B613" s="14" t="s">
        <v>618</v>
      </c>
      <c r="C613" s="17" t="s">
        <v>52</v>
      </c>
    </row>
    <row r="614" spans="1:3" ht="15.75" customHeight="1" x14ac:dyDescent="0.25">
      <c r="A614" s="13">
        <v>475300</v>
      </c>
      <c r="B614" s="14" t="s">
        <v>619</v>
      </c>
      <c r="C614" s="17" t="s">
        <v>52</v>
      </c>
    </row>
    <row r="615" spans="1:3" ht="15.75" customHeight="1" x14ac:dyDescent="0.25">
      <c r="A615" s="13">
        <v>475410</v>
      </c>
      <c r="B615" s="14" t="s">
        <v>620</v>
      </c>
      <c r="C615" s="17" t="s">
        <v>52</v>
      </c>
    </row>
    <row r="616" spans="1:3" ht="15.75" customHeight="1" x14ac:dyDescent="0.25">
      <c r="A616" s="13">
        <v>475420</v>
      </c>
      <c r="B616" s="14" t="s">
        <v>621</v>
      </c>
      <c r="C616" s="17" t="s">
        <v>52</v>
      </c>
    </row>
    <row r="617" spans="1:3" ht="15.75" customHeight="1" x14ac:dyDescent="0.25">
      <c r="A617" s="13">
        <v>475430</v>
      </c>
      <c r="B617" s="14" t="s">
        <v>622</v>
      </c>
      <c r="C617" s="17" t="s">
        <v>52</v>
      </c>
    </row>
    <row r="618" spans="1:3" ht="15.75" customHeight="1" x14ac:dyDescent="0.25">
      <c r="A618" s="13">
        <v>475440</v>
      </c>
      <c r="B618" s="14" t="s">
        <v>623</v>
      </c>
      <c r="C618" s="17" t="s">
        <v>52</v>
      </c>
    </row>
    <row r="619" spans="1:3" ht="15.75" customHeight="1" x14ac:dyDescent="0.25">
      <c r="A619" s="13">
        <v>475490</v>
      </c>
      <c r="B619" s="14" t="s">
        <v>624</v>
      </c>
      <c r="C619" s="17" t="s">
        <v>52</v>
      </c>
    </row>
    <row r="620" spans="1:3" ht="15.75" customHeight="1" x14ac:dyDescent="0.25">
      <c r="A620" s="13">
        <v>476110</v>
      </c>
      <c r="B620" s="14" t="s">
        <v>625</v>
      </c>
      <c r="C620" s="17" t="s">
        <v>52</v>
      </c>
    </row>
    <row r="621" spans="1:3" ht="15.75" customHeight="1" x14ac:dyDescent="0.25">
      <c r="A621" s="13">
        <v>476120</v>
      </c>
      <c r="B621" s="14" t="s">
        <v>626</v>
      </c>
      <c r="C621" s="17" t="s">
        <v>52</v>
      </c>
    </row>
    <row r="622" spans="1:3" ht="15.75" customHeight="1" x14ac:dyDescent="0.25">
      <c r="A622" s="13">
        <v>476130</v>
      </c>
      <c r="B622" s="14" t="s">
        <v>627</v>
      </c>
      <c r="C622" s="17" t="s">
        <v>52</v>
      </c>
    </row>
    <row r="623" spans="1:3" ht="15.75" customHeight="1" x14ac:dyDescent="0.25">
      <c r="A623" s="13">
        <v>476200</v>
      </c>
      <c r="B623" s="14" t="s">
        <v>628</v>
      </c>
      <c r="C623" s="17" t="s">
        <v>52</v>
      </c>
    </row>
    <row r="624" spans="1:3" ht="15.75" customHeight="1" x14ac:dyDescent="0.25">
      <c r="A624" s="13">
        <v>476310</v>
      </c>
      <c r="B624" s="14" t="s">
        <v>629</v>
      </c>
      <c r="C624" s="17" t="s">
        <v>52</v>
      </c>
    </row>
    <row r="625" spans="1:3" ht="15.75" customHeight="1" x14ac:dyDescent="0.25">
      <c r="A625" s="13">
        <v>476320</v>
      </c>
      <c r="B625" s="14" t="s">
        <v>630</v>
      </c>
      <c r="C625" s="16" t="s">
        <v>15</v>
      </c>
    </row>
    <row r="626" spans="1:3" ht="15.75" customHeight="1" x14ac:dyDescent="0.25">
      <c r="A626" s="13">
        <v>476400</v>
      </c>
      <c r="B626" s="14" t="s">
        <v>631</v>
      </c>
      <c r="C626" s="17" t="s">
        <v>52</v>
      </c>
    </row>
    <row r="627" spans="1:3" ht="15.75" customHeight="1" x14ac:dyDescent="0.25">
      <c r="A627" s="13">
        <v>477110</v>
      </c>
      <c r="B627" s="14" t="s">
        <v>632</v>
      </c>
      <c r="C627" s="17" t="s">
        <v>52</v>
      </c>
    </row>
    <row r="628" spans="1:3" ht="15.75" customHeight="1" x14ac:dyDescent="0.25">
      <c r="A628" s="13">
        <v>477120</v>
      </c>
      <c r="B628" s="14" t="s">
        <v>633</v>
      </c>
      <c r="C628" s="17" t="s">
        <v>52</v>
      </c>
    </row>
    <row r="629" spans="1:3" ht="15.75" customHeight="1" x14ac:dyDescent="0.25">
      <c r="A629" s="13">
        <v>477130</v>
      </c>
      <c r="B629" s="14" t="s">
        <v>634</v>
      </c>
      <c r="C629" s="17" t="s">
        <v>52</v>
      </c>
    </row>
    <row r="630" spans="1:3" ht="15.75" customHeight="1" x14ac:dyDescent="0.25">
      <c r="A630" s="13">
        <v>477140</v>
      </c>
      <c r="B630" s="14" t="s">
        <v>635</v>
      </c>
      <c r="C630" s="17" t="s">
        <v>52</v>
      </c>
    </row>
    <row r="631" spans="1:3" ht="15.75" customHeight="1" x14ac:dyDescent="0.25">
      <c r="A631" s="13">
        <v>477150</v>
      </c>
      <c r="B631" s="14" t="s">
        <v>636</v>
      </c>
      <c r="C631" s="17" t="s">
        <v>52</v>
      </c>
    </row>
    <row r="632" spans="1:3" ht="15.75" customHeight="1" x14ac:dyDescent="0.25">
      <c r="A632" s="13">
        <v>477190</v>
      </c>
      <c r="B632" s="14" t="s">
        <v>637</v>
      </c>
      <c r="C632" s="17" t="s">
        <v>52</v>
      </c>
    </row>
    <row r="633" spans="1:3" ht="15.75" customHeight="1" x14ac:dyDescent="0.25">
      <c r="A633" s="13">
        <v>477210</v>
      </c>
      <c r="B633" s="14" t="s">
        <v>638</v>
      </c>
      <c r="C633" s="17" t="s">
        <v>52</v>
      </c>
    </row>
    <row r="634" spans="1:3" ht="15.75" customHeight="1" x14ac:dyDescent="0.25">
      <c r="A634" s="13">
        <v>477220</v>
      </c>
      <c r="B634" s="14" t="s">
        <v>639</v>
      </c>
      <c r="C634" s="17" t="s">
        <v>52</v>
      </c>
    </row>
    <row r="635" spans="1:3" ht="15.75" customHeight="1" x14ac:dyDescent="0.25">
      <c r="A635" s="13">
        <v>477230</v>
      </c>
      <c r="B635" s="14" t="s">
        <v>640</v>
      </c>
      <c r="C635" s="17" t="s">
        <v>52</v>
      </c>
    </row>
    <row r="636" spans="1:3" ht="15.75" customHeight="1" x14ac:dyDescent="0.25">
      <c r="A636" s="13">
        <v>477290</v>
      </c>
      <c r="B636" s="14" t="s">
        <v>641</v>
      </c>
      <c r="C636" s="17" t="s">
        <v>52</v>
      </c>
    </row>
    <row r="637" spans="1:3" ht="15.75" customHeight="1" x14ac:dyDescent="0.25">
      <c r="A637" s="13">
        <v>477310</v>
      </c>
      <c r="B637" s="14" t="s">
        <v>642</v>
      </c>
      <c r="C637" s="16" t="s">
        <v>15</v>
      </c>
    </row>
    <row r="638" spans="1:3" ht="15.75" customHeight="1" x14ac:dyDescent="0.25">
      <c r="A638" s="13">
        <v>477320</v>
      </c>
      <c r="B638" s="14" t="s">
        <v>643</v>
      </c>
      <c r="C638" s="17" t="s">
        <v>52</v>
      </c>
    </row>
    <row r="639" spans="1:3" ht="15.75" customHeight="1" x14ac:dyDescent="0.25">
      <c r="A639" s="13">
        <v>477330</v>
      </c>
      <c r="B639" s="14" t="s">
        <v>644</v>
      </c>
      <c r="C639" s="17" t="s">
        <v>52</v>
      </c>
    </row>
    <row r="640" spans="1:3" ht="15.75" customHeight="1" x14ac:dyDescent="0.25">
      <c r="A640" s="13">
        <v>477410</v>
      </c>
      <c r="B640" s="14" t="s">
        <v>645</v>
      </c>
      <c r="C640" s="17" t="s">
        <v>52</v>
      </c>
    </row>
    <row r="641" spans="1:3" ht="15.75" customHeight="1" x14ac:dyDescent="0.25">
      <c r="A641" s="13">
        <v>477420</v>
      </c>
      <c r="B641" s="14" t="s">
        <v>646</v>
      </c>
      <c r="C641" s="17" t="s">
        <v>52</v>
      </c>
    </row>
    <row r="642" spans="1:3" ht="15.75" customHeight="1" x14ac:dyDescent="0.25">
      <c r="A642" s="13">
        <v>477430</v>
      </c>
      <c r="B642" s="14" t="s">
        <v>647</v>
      </c>
      <c r="C642" s="17" t="s">
        <v>52</v>
      </c>
    </row>
    <row r="643" spans="1:3" ht="15.75" customHeight="1" x14ac:dyDescent="0.25">
      <c r="A643" s="13">
        <v>477440</v>
      </c>
      <c r="B643" s="14" t="s">
        <v>648</v>
      </c>
      <c r="C643" s="16" t="s">
        <v>15</v>
      </c>
    </row>
    <row r="644" spans="1:3" ht="15.75" customHeight="1" x14ac:dyDescent="0.25">
      <c r="A644" s="13">
        <v>477450</v>
      </c>
      <c r="B644" s="14" t="s">
        <v>649</v>
      </c>
      <c r="C644" s="16" t="s">
        <v>15</v>
      </c>
    </row>
    <row r="645" spans="1:3" ht="15.75" customHeight="1" x14ac:dyDescent="0.25">
      <c r="A645" s="13">
        <v>477460</v>
      </c>
      <c r="B645" s="14" t="s">
        <v>650</v>
      </c>
      <c r="C645" s="16" t="s">
        <v>15</v>
      </c>
    </row>
    <row r="646" spans="1:3" ht="15.75" customHeight="1" x14ac:dyDescent="0.25">
      <c r="A646" s="13">
        <v>477470</v>
      </c>
      <c r="B646" s="14" t="s">
        <v>651</v>
      </c>
      <c r="C646" s="16" t="s">
        <v>15</v>
      </c>
    </row>
    <row r="647" spans="1:3" ht="15.75" customHeight="1" x14ac:dyDescent="0.25">
      <c r="A647" s="13">
        <v>477480</v>
      </c>
      <c r="B647" s="14" t="s">
        <v>652</v>
      </c>
      <c r="C647" s="17" t="s">
        <v>52</v>
      </c>
    </row>
    <row r="648" spans="1:3" ht="15.75" customHeight="1" x14ac:dyDescent="0.25">
      <c r="A648" s="13">
        <v>477490</v>
      </c>
      <c r="B648" s="14" t="s">
        <v>653</v>
      </c>
      <c r="C648" s="17" t="s">
        <v>52</v>
      </c>
    </row>
    <row r="649" spans="1:3" ht="15.75" customHeight="1" x14ac:dyDescent="0.25">
      <c r="A649" s="13">
        <v>477810</v>
      </c>
      <c r="B649" s="14" t="s">
        <v>654</v>
      </c>
      <c r="C649" s="17" t="s">
        <v>52</v>
      </c>
    </row>
    <row r="650" spans="1:3" ht="15.75" customHeight="1" x14ac:dyDescent="0.25">
      <c r="A650" s="13">
        <v>477820</v>
      </c>
      <c r="B650" s="14" t="s">
        <v>655</v>
      </c>
      <c r="C650" s="17" t="s">
        <v>52</v>
      </c>
    </row>
    <row r="651" spans="1:3" ht="15.75" customHeight="1" x14ac:dyDescent="0.25">
      <c r="A651" s="13">
        <v>477830</v>
      </c>
      <c r="B651" s="14" t="s">
        <v>656</v>
      </c>
      <c r="C651" s="17" t="s">
        <v>52</v>
      </c>
    </row>
    <row r="652" spans="1:3" ht="15.75" customHeight="1" x14ac:dyDescent="0.25">
      <c r="A652" s="13">
        <v>477840</v>
      </c>
      <c r="B652" s="14" t="s">
        <v>657</v>
      </c>
      <c r="C652" s="17" t="s">
        <v>52</v>
      </c>
    </row>
    <row r="653" spans="1:3" ht="15.75" customHeight="1" x14ac:dyDescent="0.25">
      <c r="A653" s="13">
        <v>477890</v>
      </c>
      <c r="B653" s="14" t="s">
        <v>658</v>
      </c>
      <c r="C653" s="17" t="s">
        <v>52</v>
      </c>
    </row>
    <row r="654" spans="1:3" ht="15.75" customHeight="1" x14ac:dyDescent="0.25">
      <c r="A654" s="13">
        <v>478010</v>
      </c>
      <c r="B654" s="14" t="s">
        <v>659</v>
      </c>
      <c r="C654" s="17" t="s">
        <v>52</v>
      </c>
    </row>
    <row r="655" spans="1:3" ht="15.75" customHeight="1" x14ac:dyDescent="0.25">
      <c r="A655" s="13">
        <v>478090</v>
      </c>
      <c r="B655" s="14" t="s">
        <v>660</v>
      </c>
      <c r="C655" s="17" t="s">
        <v>52</v>
      </c>
    </row>
    <row r="656" spans="1:3" ht="15.75" customHeight="1" x14ac:dyDescent="0.25">
      <c r="A656" s="13">
        <v>479101</v>
      </c>
      <c r="B656" s="14" t="s">
        <v>661</v>
      </c>
      <c r="C656" s="17" t="s">
        <v>52</v>
      </c>
    </row>
    <row r="657" spans="1:3" ht="15.75" customHeight="1" x14ac:dyDescent="0.25">
      <c r="A657" s="13">
        <v>479109</v>
      </c>
      <c r="B657" s="14" t="s">
        <v>662</v>
      </c>
      <c r="C657" s="17" t="s">
        <v>52</v>
      </c>
    </row>
    <row r="658" spans="1:3" ht="15.75" customHeight="1" x14ac:dyDescent="0.25">
      <c r="A658" s="13">
        <v>479900</v>
      </c>
      <c r="B658" s="14" t="s">
        <v>663</v>
      </c>
      <c r="C658" s="17" t="s">
        <v>52</v>
      </c>
    </row>
    <row r="659" spans="1:3" ht="15.75" customHeight="1" x14ac:dyDescent="0.25">
      <c r="A659" s="13">
        <v>491110</v>
      </c>
      <c r="B659" s="14" t="s">
        <v>664</v>
      </c>
      <c r="C659" s="17" t="s">
        <v>52</v>
      </c>
    </row>
    <row r="660" spans="1:3" ht="15.75" customHeight="1" x14ac:dyDescent="0.25">
      <c r="A660" s="13">
        <v>491120</v>
      </c>
      <c r="B660" s="14" t="s">
        <v>665</v>
      </c>
      <c r="C660" s="17" t="s">
        <v>52</v>
      </c>
    </row>
    <row r="661" spans="1:3" ht="15.75" customHeight="1" x14ac:dyDescent="0.25">
      <c r="A661" s="13">
        <v>491200</v>
      </c>
      <c r="B661" s="14" t="s">
        <v>666</v>
      </c>
      <c r="C661" s="17" t="s">
        <v>52</v>
      </c>
    </row>
    <row r="662" spans="1:3" ht="15.75" customHeight="1" x14ac:dyDescent="0.25">
      <c r="A662" s="13">
        <v>492110</v>
      </c>
      <c r="B662" s="14" t="s">
        <v>667</v>
      </c>
      <c r="C662" s="17" t="s">
        <v>52</v>
      </c>
    </row>
    <row r="663" spans="1:3" ht="15.75" customHeight="1" x14ac:dyDescent="0.25">
      <c r="A663" s="13">
        <v>492120</v>
      </c>
      <c r="B663" s="14" t="s">
        <v>668</v>
      </c>
      <c r="C663" s="17" t="s">
        <v>52</v>
      </c>
    </row>
    <row r="664" spans="1:3" ht="15.75" customHeight="1" x14ac:dyDescent="0.25">
      <c r="A664" s="13">
        <v>492130</v>
      </c>
      <c r="B664" s="14" t="s">
        <v>669</v>
      </c>
      <c r="C664" s="17" t="s">
        <v>52</v>
      </c>
    </row>
    <row r="665" spans="1:3" ht="15.75" customHeight="1" x14ac:dyDescent="0.25">
      <c r="A665" s="13">
        <v>492140</v>
      </c>
      <c r="B665" s="14" t="s">
        <v>670</v>
      </c>
      <c r="C665" s="17" t="s">
        <v>52</v>
      </c>
    </row>
    <row r="666" spans="1:3" ht="15.75" customHeight="1" x14ac:dyDescent="0.25">
      <c r="A666" s="13">
        <v>492150</v>
      </c>
      <c r="B666" s="14" t="s">
        <v>671</v>
      </c>
      <c r="C666" s="16" t="s">
        <v>15</v>
      </c>
    </row>
    <row r="667" spans="1:3" ht="15.75" customHeight="1" x14ac:dyDescent="0.25">
      <c r="A667" s="13">
        <v>492160</v>
      </c>
      <c r="B667" s="14" t="s">
        <v>672</v>
      </c>
      <c r="C667" s="16" t="s">
        <v>15</v>
      </c>
    </row>
    <row r="668" spans="1:3" ht="15.75" customHeight="1" x14ac:dyDescent="0.25">
      <c r="A668" s="13">
        <v>492170</v>
      </c>
      <c r="B668" s="14" t="s">
        <v>673</v>
      </c>
      <c r="C668" s="16" t="s">
        <v>15</v>
      </c>
    </row>
    <row r="669" spans="1:3" ht="15.75" customHeight="1" x14ac:dyDescent="0.25">
      <c r="A669" s="13">
        <v>492180</v>
      </c>
      <c r="B669" s="14" t="s">
        <v>674</v>
      </c>
      <c r="C669" s="16" t="s">
        <v>15</v>
      </c>
    </row>
    <row r="670" spans="1:3" ht="15.75" customHeight="1" x14ac:dyDescent="0.25">
      <c r="A670" s="13">
        <v>492190</v>
      </c>
      <c r="B670" s="14" t="s">
        <v>675</v>
      </c>
      <c r="C670" s="16" t="s">
        <v>15</v>
      </c>
    </row>
    <row r="671" spans="1:3" ht="15.75" customHeight="1" x14ac:dyDescent="0.25">
      <c r="A671" s="13">
        <v>492210</v>
      </c>
      <c r="B671" s="14" t="s">
        <v>676</v>
      </c>
      <c r="C671" s="17" t="s">
        <v>52</v>
      </c>
    </row>
    <row r="672" spans="1:3" ht="15.75" customHeight="1" x14ac:dyDescent="0.25">
      <c r="A672" s="13">
        <v>492221</v>
      </c>
      <c r="B672" s="14" t="s">
        <v>677</v>
      </c>
      <c r="C672" s="16" t="s">
        <v>15</v>
      </c>
    </row>
    <row r="673" spans="1:3" ht="15.75" customHeight="1" x14ac:dyDescent="0.25">
      <c r="A673" s="13">
        <v>492229</v>
      </c>
      <c r="B673" s="14" t="s">
        <v>678</v>
      </c>
      <c r="C673" s="16" t="s">
        <v>15</v>
      </c>
    </row>
    <row r="674" spans="1:3" ht="15.75" customHeight="1" x14ac:dyDescent="0.25">
      <c r="A674" s="13">
        <v>492230</v>
      </c>
      <c r="B674" s="14" t="s">
        <v>679</v>
      </c>
      <c r="C674" s="16" t="s">
        <v>15</v>
      </c>
    </row>
    <row r="675" spans="1:3" ht="15.75" customHeight="1" x14ac:dyDescent="0.25">
      <c r="A675" s="13">
        <v>492240</v>
      </c>
      <c r="B675" s="14" t="s">
        <v>680</v>
      </c>
      <c r="C675" s="16" t="s">
        <v>15</v>
      </c>
    </row>
    <row r="676" spans="1:3" ht="15.75" customHeight="1" x14ac:dyDescent="0.25">
      <c r="A676" s="13">
        <v>492250</v>
      </c>
      <c r="B676" s="14" t="s">
        <v>681</v>
      </c>
      <c r="C676" s="16" t="s">
        <v>15</v>
      </c>
    </row>
    <row r="677" spans="1:3" ht="15.75" customHeight="1" x14ac:dyDescent="0.25">
      <c r="A677" s="13">
        <v>492280</v>
      </c>
      <c r="B677" s="14" t="s">
        <v>682</v>
      </c>
      <c r="C677" s="16" t="s">
        <v>15</v>
      </c>
    </row>
    <row r="678" spans="1:3" ht="15.75" customHeight="1" x14ac:dyDescent="0.25">
      <c r="A678" s="13">
        <v>492290</v>
      </c>
      <c r="B678" s="14" t="s">
        <v>683</v>
      </c>
      <c r="C678" s="16" t="s">
        <v>15</v>
      </c>
    </row>
    <row r="679" spans="1:3" ht="15.75" customHeight="1" x14ac:dyDescent="0.25">
      <c r="A679" s="13">
        <v>493110</v>
      </c>
      <c r="B679" s="14" t="s">
        <v>684</v>
      </c>
      <c r="C679" s="15" t="s">
        <v>13</v>
      </c>
    </row>
    <row r="680" spans="1:3" ht="15.75" customHeight="1" x14ac:dyDescent="0.25">
      <c r="A680" s="13">
        <v>493120</v>
      </c>
      <c r="B680" s="14" t="s">
        <v>685</v>
      </c>
      <c r="C680" s="15" t="s">
        <v>13</v>
      </c>
    </row>
    <row r="681" spans="1:3" ht="15.75" customHeight="1" x14ac:dyDescent="0.25">
      <c r="A681" s="13">
        <v>493200</v>
      </c>
      <c r="B681" s="14" t="s">
        <v>686</v>
      </c>
      <c r="C681" s="15" t="s">
        <v>13</v>
      </c>
    </row>
    <row r="682" spans="1:3" ht="15.75" customHeight="1" x14ac:dyDescent="0.25">
      <c r="A682" s="13">
        <v>501100</v>
      </c>
      <c r="B682" s="14" t="s">
        <v>687</v>
      </c>
      <c r="C682" s="16" t="s">
        <v>15</v>
      </c>
    </row>
    <row r="683" spans="1:3" ht="15.75" customHeight="1" x14ac:dyDescent="0.25">
      <c r="A683" s="13">
        <v>501200</v>
      </c>
      <c r="B683" s="14" t="s">
        <v>688</v>
      </c>
      <c r="C683" s="15" t="s">
        <v>13</v>
      </c>
    </row>
    <row r="684" spans="1:3" ht="15.75" customHeight="1" x14ac:dyDescent="0.25">
      <c r="A684" s="13">
        <v>502101</v>
      </c>
      <c r="B684" s="14" t="s">
        <v>689</v>
      </c>
      <c r="C684" s="16" t="s">
        <v>15</v>
      </c>
    </row>
    <row r="685" spans="1:3" ht="15.75" customHeight="1" x14ac:dyDescent="0.25">
      <c r="A685" s="13">
        <v>502200</v>
      </c>
      <c r="B685" s="14" t="s">
        <v>690</v>
      </c>
      <c r="C685" s="16" t="s">
        <v>15</v>
      </c>
    </row>
    <row r="686" spans="1:3" ht="15.75" customHeight="1" x14ac:dyDescent="0.25">
      <c r="A686" s="13">
        <v>511000</v>
      </c>
      <c r="B686" s="14" t="s">
        <v>691</v>
      </c>
      <c r="C686" s="17" t="s">
        <v>52</v>
      </c>
    </row>
    <row r="687" spans="1:3" ht="15.75" customHeight="1" x14ac:dyDescent="0.25">
      <c r="A687" s="13">
        <v>512000</v>
      </c>
      <c r="B687" s="14" t="s">
        <v>692</v>
      </c>
      <c r="C687" s="17" t="s">
        <v>52</v>
      </c>
    </row>
    <row r="688" spans="1:3" ht="15.75" customHeight="1" x14ac:dyDescent="0.25">
      <c r="A688" s="13">
        <v>521010</v>
      </c>
      <c r="B688" s="14" t="s">
        <v>693</v>
      </c>
      <c r="C688" s="16" t="s">
        <v>15</v>
      </c>
    </row>
    <row r="689" spans="1:3" ht="15.75" customHeight="1" x14ac:dyDescent="0.25">
      <c r="A689" s="13">
        <v>521020</v>
      </c>
      <c r="B689" s="14" t="s">
        <v>694</v>
      </c>
      <c r="C689" s="16" t="s">
        <v>15</v>
      </c>
    </row>
    <row r="690" spans="1:3" ht="15.75" customHeight="1" x14ac:dyDescent="0.25">
      <c r="A690" s="13">
        <v>521030</v>
      </c>
      <c r="B690" s="14" t="s">
        <v>695</v>
      </c>
      <c r="C690" s="16" t="s">
        <v>15</v>
      </c>
    </row>
    <row r="691" spans="1:3" ht="15.75" customHeight="1" x14ac:dyDescent="0.25">
      <c r="A691" s="13">
        <v>522010</v>
      </c>
      <c r="B691" s="14" t="s">
        <v>696</v>
      </c>
      <c r="C691" s="16" t="s">
        <v>15</v>
      </c>
    </row>
    <row r="692" spans="1:3" ht="15.75" customHeight="1" x14ac:dyDescent="0.25">
      <c r="A692" s="13">
        <v>522020</v>
      </c>
      <c r="B692" s="14" t="s">
        <v>697</v>
      </c>
      <c r="C692" s="16" t="s">
        <v>15</v>
      </c>
    </row>
    <row r="693" spans="1:3" ht="15.75" customHeight="1" x14ac:dyDescent="0.25">
      <c r="A693" s="13">
        <v>522091</v>
      </c>
      <c r="B693" s="14" t="s">
        <v>698</v>
      </c>
      <c r="C693" s="16" t="s">
        <v>15</v>
      </c>
    </row>
    <row r="694" spans="1:3" ht="15.75" customHeight="1" x14ac:dyDescent="0.25">
      <c r="A694" s="13">
        <v>522092</v>
      </c>
      <c r="B694" s="14" t="s">
        <v>699</v>
      </c>
      <c r="C694" s="16" t="s">
        <v>15</v>
      </c>
    </row>
    <row r="695" spans="1:3" ht="15.75" customHeight="1" x14ac:dyDescent="0.25">
      <c r="A695" s="13">
        <v>522099</v>
      </c>
      <c r="B695" s="14" t="s">
        <v>700</v>
      </c>
      <c r="C695" s="16" t="s">
        <v>15</v>
      </c>
    </row>
    <row r="696" spans="1:3" ht="15.75" customHeight="1" x14ac:dyDescent="0.25">
      <c r="A696" s="13">
        <v>523011</v>
      </c>
      <c r="B696" s="14" t="s">
        <v>701</v>
      </c>
      <c r="C696" s="17" t="s">
        <v>52</v>
      </c>
    </row>
    <row r="697" spans="1:3" ht="15.75" customHeight="1" x14ac:dyDescent="0.25">
      <c r="A697" s="13">
        <v>523019</v>
      </c>
      <c r="B697" s="14" t="s">
        <v>702</v>
      </c>
      <c r="C697" s="17" t="s">
        <v>52</v>
      </c>
    </row>
    <row r="698" spans="1:3" ht="15.75" customHeight="1" x14ac:dyDescent="0.25">
      <c r="A698" s="13">
        <v>523020</v>
      </c>
      <c r="B698" s="14" t="s">
        <v>703</v>
      </c>
      <c r="C698" s="17" t="s">
        <v>52</v>
      </c>
    </row>
    <row r="699" spans="1:3" ht="15.75" customHeight="1" x14ac:dyDescent="0.25">
      <c r="A699" s="13">
        <v>523031</v>
      </c>
      <c r="B699" s="14" t="s">
        <v>704</v>
      </c>
      <c r="C699" s="16" t="s">
        <v>15</v>
      </c>
    </row>
    <row r="700" spans="1:3" ht="15.75" customHeight="1" x14ac:dyDescent="0.25">
      <c r="A700" s="13">
        <v>523032</v>
      </c>
      <c r="B700" s="14" t="s">
        <v>705</v>
      </c>
      <c r="C700" s="17" t="s">
        <v>52</v>
      </c>
    </row>
    <row r="701" spans="1:3" ht="15.75" customHeight="1" x14ac:dyDescent="0.25">
      <c r="A701" s="13">
        <v>523039</v>
      </c>
      <c r="B701" s="14" t="s">
        <v>706</v>
      </c>
      <c r="C701" s="17" t="s">
        <v>52</v>
      </c>
    </row>
    <row r="702" spans="1:3" ht="15.75" customHeight="1" x14ac:dyDescent="0.25">
      <c r="A702" s="13">
        <v>523090</v>
      </c>
      <c r="B702" s="14" t="s">
        <v>707</v>
      </c>
      <c r="C702" s="17" t="s">
        <v>52</v>
      </c>
    </row>
    <row r="703" spans="1:3" ht="15.75" customHeight="1" x14ac:dyDescent="0.25">
      <c r="A703" s="13">
        <v>524110</v>
      </c>
      <c r="B703" s="14" t="s">
        <v>708</v>
      </c>
      <c r="C703" s="16" t="s">
        <v>15</v>
      </c>
    </row>
    <row r="704" spans="1:3" ht="15.75" customHeight="1" x14ac:dyDescent="0.25">
      <c r="A704" s="13">
        <v>524120</v>
      </c>
      <c r="B704" s="14" t="s">
        <v>709</v>
      </c>
      <c r="C704" s="17" t="s">
        <v>52</v>
      </c>
    </row>
    <row r="705" spans="1:3" ht="15.75" customHeight="1" x14ac:dyDescent="0.25">
      <c r="A705" s="13">
        <v>524130</v>
      </c>
      <c r="B705" s="14" t="s">
        <v>710</v>
      </c>
      <c r="C705" s="17" t="s">
        <v>52</v>
      </c>
    </row>
    <row r="706" spans="1:3" ht="15.75" customHeight="1" x14ac:dyDescent="0.25">
      <c r="A706" s="13">
        <v>524190</v>
      </c>
      <c r="B706" s="14" t="s">
        <v>711</v>
      </c>
      <c r="C706" s="17" t="s">
        <v>52</v>
      </c>
    </row>
    <row r="707" spans="1:3" ht="15.75" customHeight="1" x14ac:dyDescent="0.25">
      <c r="A707" s="13">
        <v>524210</v>
      </c>
      <c r="B707" s="14" t="s">
        <v>712</v>
      </c>
      <c r="C707" s="16" t="s">
        <v>15</v>
      </c>
    </row>
    <row r="708" spans="1:3" ht="15.75" customHeight="1" x14ac:dyDescent="0.25">
      <c r="A708" s="13">
        <v>524220</v>
      </c>
      <c r="B708" s="14" t="s">
        <v>713</v>
      </c>
      <c r="C708" s="17" t="s">
        <v>52</v>
      </c>
    </row>
    <row r="709" spans="1:3" ht="15.75" customHeight="1" x14ac:dyDescent="0.25">
      <c r="A709" s="13">
        <v>524230</v>
      </c>
      <c r="B709" s="14" t="s">
        <v>714</v>
      </c>
      <c r="C709" s="17" t="s">
        <v>52</v>
      </c>
    </row>
    <row r="710" spans="1:3" ht="15.75" customHeight="1" x14ac:dyDescent="0.25">
      <c r="A710" s="13">
        <v>524290</v>
      </c>
      <c r="B710" s="14" t="s">
        <v>715</v>
      </c>
      <c r="C710" s="17" t="s">
        <v>52</v>
      </c>
    </row>
    <row r="711" spans="1:3" ht="15.75" customHeight="1" x14ac:dyDescent="0.25">
      <c r="A711" s="13">
        <v>524310</v>
      </c>
      <c r="B711" s="14" t="s">
        <v>716</v>
      </c>
      <c r="C711" s="16" t="s">
        <v>15</v>
      </c>
    </row>
    <row r="712" spans="1:3" ht="15.75" customHeight="1" x14ac:dyDescent="0.25">
      <c r="A712" s="13">
        <v>524320</v>
      </c>
      <c r="B712" s="14" t="s">
        <v>717</v>
      </c>
      <c r="C712" s="17" t="s">
        <v>52</v>
      </c>
    </row>
    <row r="713" spans="1:3" ht="15.75" customHeight="1" x14ac:dyDescent="0.25">
      <c r="A713" s="13">
        <v>524330</v>
      </c>
      <c r="B713" s="14" t="s">
        <v>718</v>
      </c>
      <c r="C713" s="17" t="s">
        <v>52</v>
      </c>
    </row>
    <row r="714" spans="1:3" ht="15.75" customHeight="1" x14ac:dyDescent="0.25">
      <c r="A714" s="13">
        <v>524390</v>
      </c>
      <c r="B714" s="14" t="s">
        <v>719</v>
      </c>
      <c r="C714" s="17" t="s">
        <v>52</v>
      </c>
    </row>
    <row r="715" spans="1:3" ht="15.75" customHeight="1" x14ac:dyDescent="0.25">
      <c r="A715" s="13">
        <v>530010</v>
      </c>
      <c r="B715" s="14" t="s">
        <v>720</v>
      </c>
      <c r="C715" s="17" t="s">
        <v>52</v>
      </c>
    </row>
    <row r="716" spans="1:3" ht="15.75" customHeight="1" x14ac:dyDescent="0.25">
      <c r="A716" s="13">
        <v>530090</v>
      </c>
      <c r="B716" s="14" t="s">
        <v>721</v>
      </c>
      <c r="C716" s="17" t="s">
        <v>52</v>
      </c>
    </row>
    <row r="717" spans="1:3" ht="15.75" customHeight="1" x14ac:dyDescent="0.25">
      <c r="A717" s="13">
        <v>551010</v>
      </c>
      <c r="B717" s="14" t="s">
        <v>722</v>
      </c>
      <c r="C717" s="16" t="s">
        <v>15</v>
      </c>
    </row>
    <row r="718" spans="1:3" ht="15.75" customHeight="1" x14ac:dyDescent="0.25">
      <c r="A718" s="13">
        <v>551021</v>
      </c>
      <c r="B718" s="14" t="s">
        <v>723</v>
      </c>
      <c r="C718" s="16" t="s">
        <v>15</v>
      </c>
    </row>
    <row r="719" spans="1:3" ht="15.75" customHeight="1" x14ac:dyDescent="0.25">
      <c r="A719" s="13">
        <v>551022</v>
      </c>
      <c r="B719" s="14" t="s">
        <v>724</v>
      </c>
      <c r="C719" s="16" t="s">
        <v>15</v>
      </c>
    </row>
    <row r="720" spans="1:3" ht="15.75" customHeight="1" x14ac:dyDescent="0.25">
      <c r="A720" s="13">
        <v>551023</v>
      </c>
      <c r="B720" s="14" t="s">
        <v>725</v>
      </c>
      <c r="C720" s="16" t="s">
        <v>15</v>
      </c>
    </row>
    <row r="721" spans="1:3" ht="15.75" customHeight="1" x14ac:dyDescent="0.25">
      <c r="A721" s="13">
        <v>551090</v>
      </c>
      <c r="B721" s="14" t="s">
        <v>726</v>
      </c>
      <c r="C721" s="16" t="s">
        <v>15</v>
      </c>
    </row>
    <row r="722" spans="1:3" ht="15.75" customHeight="1" x14ac:dyDescent="0.25">
      <c r="A722" s="13">
        <v>552000</v>
      </c>
      <c r="B722" s="14" t="s">
        <v>727</v>
      </c>
      <c r="C722" s="16" t="s">
        <v>15</v>
      </c>
    </row>
    <row r="723" spans="1:3" ht="15.75" customHeight="1" x14ac:dyDescent="0.25">
      <c r="A723" s="13">
        <v>561011</v>
      </c>
      <c r="B723" s="14" t="s">
        <v>728</v>
      </c>
      <c r="C723" s="17" t="s">
        <v>52</v>
      </c>
    </row>
    <row r="724" spans="1:3" ht="15.75" customHeight="1" x14ac:dyDescent="0.25">
      <c r="A724" s="13">
        <v>561012</v>
      </c>
      <c r="B724" s="14" t="s">
        <v>729</v>
      </c>
      <c r="C724" s="17" t="s">
        <v>52</v>
      </c>
    </row>
    <row r="725" spans="1:3" ht="15.75" customHeight="1" x14ac:dyDescent="0.25">
      <c r="A725" s="13">
        <v>561013</v>
      </c>
      <c r="B725" s="14" t="s">
        <v>730</v>
      </c>
      <c r="C725" s="17" t="s">
        <v>52</v>
      </c>
    </row>
    <row r="726" spans="1:3" ht="15.75" customHeight="1" x14ac:dyDescent="0.25">
      <c r="A726" s="13">
        <v>561014</v>
      </c>
      <c r="B726" s="14" t="s">
        <v>731</v>
      </c>
      <c r="C726" s="16" t="s">
        <v>15</v>
      </c>
    </row>
    <row r="727" spans="1:3" ht="15.75" customHeight="1" x14ac:dyDescent="0.25">
      <c r="A727" s="13">
        <v>561019</v>
      </c>
      <c r="B727" s="14" t="s">
        <v>732</v>
      </c>
      <c r="C727" s="16" t="s">
        <v>15</v>
      </c>
    </row>
    <row r="728" spans="1:3" ht="15.75" customHeight="1" x14ac:dyDescent="0.25">
      <c r="A728" s="13">
        <v>561020</v>
      </c>
      <c r="B728" s="14" t="s">
        <v>733</v>
      </c>
      <c r="C728" s="17" t="s">
        <v>52</v>
      </c>
    </row>
    <row r="729" spans="1:3" ht="15.75" customHeight="1" x14ac:dyDescent="0.25">
      <c r="A729" s="13">
        <v>561030</v>
      </c>
      <c r="B729" s="14" t="s">
        <v>734</v>
      </c>
      <c r="C729" s="17" t="s">
        <v>52</v>
      </c>
    </row>
    <row r="730" spans="1:3" ht="15.75" customHeight="1" x14ac:dyDescent="0.25">
      <c r="A730" s="13">
        <v>561040</v>
      </c>
      <c r="B730" s="14" t="s">
        <v>735</v>
      </c>
      <c r="C730" s="17" t="s">
        <v>52</v>
      </c>
    </row>
    <row r="731" spans="1:3" ht="15.75" customHeight="1" x14ac:dyDescent="0.25">
      <c r="A731" s="13">
        <v>562010</v>
      </c>
      <c r="B731" s="14" t="s">
        <v>736</v>
      </c>
      <c r="C731" s="16" t="s">
        <v>15</v>
      </c>
    </row>
    <row r="732" spans="1:3" ht="15.75" customHeight="1" x14ac:dyDescent="0.25">
      <c r="A732" s="13">
        <v>562091</v>
      </c>
      <c r="B732" s="14" t="s">
        <v>737</v>
      </c>
      <c r="C732" s="17" t="s">
        <v>52</v>
      </c>
    </row>
    <row r="733" spans="1:3" ht="15.75" customHeight="1" x14ac:dyDescent="0.25">
      <c r="A733" s="13">
        <v>562099</v>
      </c>
      <c r="B733" s="14" t="s">
        <v>738</v>
      </c>
      <c r="C733" s="16" t="s">
        <v>15</v>
      </c>
    </row>
    <row r="734" spans="1:3" ht="15.75" customHeight="1" x14ac:dyDescent="0.25">
      <c r="A734" s="13">
        <v>581100</v>
      </c>
      <c r="B734" s="14" t="s">
        <v>739</v>
      </c>
      <c r="C734" s="17" t="s">
        <v>52</v>
      </c>
    </row>
    <row r="735" spans="1:3" ht="15.75" customHeight="1" x14ac:dyDescent="0.25">
      <c r="A735" s="13">
        <v>581200</v>
      </c>
      <c r="B735" s="14" t="s">
        <v>740</v>
      </c>
      <c r="C735" s="17" t="s">
        <v>52</v>
      </c>
    </row>
    <row r="736" spans="1:3" ht="15.75" customHeight="1" x14ac:dyDescent="0.25">
      <c r="A736" s="13">
        <v>581300</v>
      </c>
      <c r="B736" s="14" t="s">
        <v>741</v>
      </c>
      <c r="C736" s="17" t="s">
        <v>52</v>
      </c>
    </row>
    <row r="737" spans="1:3" ht="15.75" customHeight="1" x14ac:dyDescent="0.25">
      <c r="A737" s="13">
        <v>581900</v>
      </c>
      <c r="B737" s="14" t="s">
        <v>742</v>
      </c>
      <c r="C737" s="17" t="s">
        <v>52</v>
      </c>
    </row>
    <row r="738" spans="1:3" ht="15.75" customHeight="1" x14ac:dyDescent="0.25">
      <c r="A738" s="13">
        <v>591110</v>
      </c>
      <c r="B738" s="14" t="s">
        <v>743</v>
      </c>
      <c r="C738" s="17" t="s">
        <v>52</v>
      </c>
    </row>
    <row r="739" spans="1:3" ht="15.75" customHeight="1" x14ac:dyDescent="0.25">
      <c r="A739" s="13">
        <v>591120</v>
      </c>
      <c r="B739" s="14" t="s">
        <v>744</v>
      </c>
      <c r="C739" s="17" t="s">
        <v>52</v>
      </c>
    </row>
    <row r="740" spans="1:3" ht="15.75" customHeight="1" x14ac:dyDescent="0.25">
      <c r="A740" s="13">
        <v>591200</v>
      </c>
      <c r="B740" s="14" t="s">
        <v>745</v>
      </c>
      <c r="C740" s="17" t="s">
        <v>52</v>
      </c>
    </row>
    <row r="741" spans="1:3" ht="15.75" customHeight="1" x14ac:dyDescent="0.25">
      <c r="A741" s="13">
        <v>591300</v>
      </c>
      <c r="B741" s="14" t="s">
        <v>746</v>
      </c>
      <c r="C741" s="17" t="s">
        <v>52</v>
      </c>
    </row>
    <row r="742" spans="1:3" ht="15.75" customHeight="1" x14ac:dyDescent="0.25">
      <c r="A742" s="13">
        <v>592000</v>
      </c>
      <c r="B742" s="14" t="s">
        <v>747</v>
      </c>
      <c r="C742" s="17" t="s">
        <v>52</v>
      </c>
    </row>
    <row r="743" spans="1:3" ht="15.75" customHeight="1" x14ac:dyDescent="0.25">
      <c r="A743" s="13">
        <v>601000</v>
      </c>
      <c r="B743" s="14" t="s">
        <v>748</v>
      </c>
      <c r="C743" s="17" t="s">
        <v>52</v>
      </c>
    </row>
    <row r="744" spans="1:3" ht="15.75" customHeight="1" x14ac:dyDescent="0.25">
      <c r="A744" s="13">
        <v>602100</v>
      </c>
      <c r="B744" s="14" t="s">
        <v>749</v>
      </c>
      <c r="C744" s="17" t="s">
        <v>52</v>
      </c>
    </row>
    <row r="745" spans="1:3" ht="15.75" customHeight="1" x14ac:dyDescent="0.25">
      <c r="A745" s="13">
        <v>602200</v>
      </c>
      <c r="B745" s="14" t="s">
        <v>750</v>
      </c>
      <c r="C745" s="17" t="s">
        <v>52</v>
      </c>
    </row>
    <row r="746" spans="1:3" ht="15.75" customHeight="1" x14ac:dyDescent="0.25">
      <c r="A746" s="13">
        <v>602310</v>
      </c>
      <c r="B746" s="14" t="s">
        <v>751</v>
      </c>
      <c r="C746" s="17" t="s">
        <v>52</v>
      </c>
    </row>
    <row r="747" spans="1:3" ht="15.75" customHeight="1" x14ac:dyDescent="0.25">
      <c r="A747" s="13">
        <v>602320</v>
      </c>
      <c r="B747" s="14" t="s">
        <v>752</v>
      </c>
      <c r="C747" s="17" t="s">
        <v>52</v>
      </c>
    </row>
    <row r="748" spans="1:3" ht="15.75" customHeight="1" x14ac:dyDescent="0.25">
      <c r="A748" s="13">
        <v>602900</v>
      </c>
      <c r="B748" s="14" t="s">
        <v>753</v>
      </c>
      <c r="C748" s="17" t="s">
        <v>52</v>
      </c>
    </row>
    <row r="749" spans="1:3" ht="15.75" customHeight="1" x14ac:dyDescent="0.25">
      <c r="A749" s="13">
        <v>611010</v>
      </c>
      <c r="B749" s="14" t="s">
        <v>754</v>
      </c>
      <c r="C749" s="17" t="s">
        <v>52</v>
      </c>
    </row>
    <row r="750" spans="1:3" ht="15.75" customHeight="1" x14ac:dyDescent="0.25">
      <c r="A750" s="13">
        <v>611090</v>
      </c>
      <c r="B750" s="14" t="s">
        <v>755</v>
      </c>
      <c r="C750" s="17" t="s">
        <v>52</v>
      </c>
    </row>
    <row r="751" spans="1:3" ht="15.75" customHeight="1" x14ac:dyDescent="0.25">
      <c r="A751" s="13">
        <v>612000</v>
      </c>
      <c r="B751" s="14" t="s">
        <v>756</v>
      </c>
      <c r="C751" s="17" t="s">
        <v>52</v>
      </c>
    </row>
    <row r="752" spans="1:3" ht="15.75" customHeight="1" x14ac:dyDescent="0.25">
      <c r="A752" s="13">
        <v>613000</v>
      </c>
      <c r="B752" s="14" t="s">
        <v>757</v>
      </c>
      <c r="C752" s="17" t="s">
        <v>52</v>
      </c>
    </row>
    <row r="753" spans="1:3" ht="15.75" customHeight="1" x14ac:dyDescent="0.25">
      <c r="A753" s="13">
        <v>614010</v>
      </c>
      <c r="B753" s="14" t="s">
        <v>758</v>
      </c>
      <c r="C753" s="17" t="s">
        <v>52</v>
      </c>
    </row>
    <row r="754" spans="1:3" ht="15.75" customHeight="1" x14ac:dyDescent="0.25">
      <c r="A754" s="13">
        <v>614090</v>
      </c>
      <c r="B754" s="14" t="s">
        <v>759</v>
      </c>
      <c r="C754" s="17" t="s">
        <v>52</v>
      </c>
    </row>
    <row r="755" spans="1:3" ht="15.75" customHeight="1" x14ac:dyDescent="0.25">
      <c r="A755" s="13">
        <v>619000</v>
      </c>
      <c r="B755" s="14" t="s">
        <v>760</v>
      </c>
      <c r="C755" s="17" t="s">
        <v>52</v>
      </c>
    </row>
    <row r="756" spans="1:3" ht="15.75" customHeight="1" x14ac:dyDescent="0.25">
      <c r="A756" s="13">
        <v>620100</v>
      </c>
      <c r="B756" s="14" t="s">
        <v>761</v>
      </c>
      <c r="C756" s="17" t="s">
        <v>52</v>
      </c>
    </row>
    <row r="757" spans="1:3" ht="15.75" customHeight="1" x14ac:dyDescent="0.25">
      <c r="A757" s="13">
        <v>620200</v>
      </c>
      <c r="B757" s="14" t="s">
        <v>762</v>
      </c>
      <c r="C757" s="17" t="s">
        <v>52</v>
      </c>
    </row>
    <row r="758" spans="1:3" ht="15.75" customHeight="1" x14ac:dyDescent="0.25">
      <c r="A758" s="13">
        <v>620300</v>
      </c>
      <c r="B758" s="14" t="s">
        <v>763</v>
      </c>
      <c r="C758" s="17" t="s">
        <v>52</v>
      </c>
    </row>
    <row r="759" spans="1:3" ht="15.75" customHeight="1" x14ac:dyDescent="0.25">
      <c r="A759" s="13">
        <v>620900</v>
      </c>
      <c r="B759" s="14" t="s">
        <v>764</v>
      </c>
      <c r="C759" s="17" t="s">
        <v>52</v>
      </c>
    </row>
    <row r="760" spans="1:3" ht="15.75" customHeight="1" x14ac:dyDescent="0.25">
      <c r="A760" s="13">
        <v>631110</v>
      </c>
      <c r="B760" s="14" t="s">
        <v>765</v>
      </c>
      <c r="C760" s="17" t="s">
        <v>52</v>
      </c>
    </row>
    <row r="761" spans="1:3" ht="15.75" customHeight="1" x14ac:dyDescent="0.25">
      <c r="A761" s="13">
        <v>631120</v>
      </c>
      <c r="B761" s="14" t="s">
        <v>766</v>
      </c>
      <c r="C761" s="17" t="s">
        <v>52</v>
      </c>
    </row>
    <row r="762" spans="1:3" ht="15.75" customHeight="1" x14ac:dyDescent="0.25">
      <c r="A762" s="13">
        <v>631190</v>
      </c>
      <c r="B762" s="14" t="s">
        <v>767</v>
      </c>
      <c r="C762" s="17" t="s">
        <v>52</v>
      </c>
    </row>
    <row r="763" spans="1:3" ht="15.75" customHeight="1" x14ac:dyDescent="0.25">
      <c r="A763" s="13">
        <v>631200</v>
      </c>
      <c r="B763" s="14" t="s">
        <v>768</v>
      </c>
      <c r="C763" s="17" t="s">
        <v>52</v>
      </c>
    </row>
    <row r="764" spans="1:3" ht="15.75" customHeight="1" x14ac:dyDescent="0.25">
      <c r="A764" s="13">
        <v>639100</v>
      </c>
      <c r="B764" s="14" t="s">
        <v>769</v>
      </c>
      <c r="C764" s="17" t="s">
        <v>52</v>
      </c>
    </row>
    <row r="765" spans="1:3" ht="15.75" customHeight="1" x14ac:dyDescent="0.25">
      <c r="A765" s="13">
        <v>639900</v>
      </c>
      <c r="B765" s="14" t="s">
        <v>770</v>
      </c>
      <c r="C765" s="17" t="s">
        <v>52</v>
      </c>
    </row>
    <row r="766" spans="1:3" ht="15.75" customHeight="1" x14ac:dyDescent="0.25">
      <c r="A766" s="13">
        <v>641100</v>
      </c>
      <c r="B766" s="14" t="s">
        <v>771</v>
      </c>
      <c r="C766" s="17" t="s">
        <v>52</v>
      </c>
    </row>
    <row r="767" spans="1:3" ht="15.75" customHeight="1" x14ac:dyDescent="0.25">
      <c r="A767" s="13">
        <v>641910</v>
      </c>
      <c r="B767" s="14" t="s">
        <v>772</v>
      </c>
      <c r="C767" s="17" t="s">
        <v>52</v>
      </c>
    </row>
    <row r="768" spans="1:3" ht="15.75" customHeight="1" x14ac:dyDescent="0.25">
      <c r="A768" s="13">
        <v>641920</v>
      </c>
      <c r="B768" s="14" t="s">
        <v>773</v>
      </c>
      <c r="C768" s="17" t="s">
        <v>52</v>
      </c>
    </row>
    <row r="769" spans="1:3" ht="15.75" customHeight="1" x14ac:dyDescent="0.25">
      <c r="A769" s="13">
        <v>641930</v>
      </c>
      <c r="B769" s="14" t="s">
        <v>774</v>
      </c>
      <c r="C769" s="17" t="s">
        <v>52</v>
      </c>
    </row>
    <row r="770" spans="1:3" ht="15.75" customHeight="1" x14ac:dyDescent="0.25">
      <c r="A770" s="13">
        <v>641941</v>
      </c>
      <c r="B770" s="14" t="s">
        <v>775</v>
      </c>
      <c r="C770" s="17" t="s">
        <v>52</v>
      </c>
    </row>
    <row r="771" spans="1:3" ht="15.75" customHeight="1" x14ac:dyDescent="0.25">
      <c r="A771" s="13">
        <v>641942</v>
      </c>
      <c r="B771" s="14" t="s">
        <v>776</v>
      </c>
      <c r="C771" s="17" t="s">
        <v>52</v>
      </c>
    </row>
    <row r="772" spans="1:3" ht="15.75" customHeight="1" x14ac:dyDescent="0.25">
      <c r="A772" s="13">
        <v>641943</v>
      </c>
      <c r="B772" s="14" t="s">
        <v>777</v>
      </c>
      <c r="C772" s="17" t="s">
        <v>52</v>
      </c>
    </row>
    <row r="773" spans="1:3" ht="15.75" customHeight="1" x14ac:dyDescent="0.25">
      <c r="A773" s="13">
        <v>642000</v>
      </c>
      <c r="B773" s="14" t="s">
        <v>778</v>
      </c>
      <c r="C773" s="17" t="s">
        <v>52</v>
      </c>
    </row>
    <row r="774" spans="1:3" ht="15.75" customHeight="1" x14ac:dyDescent="0.25">
      <c r="A774" s="13">
        <v>643001</v>
      </c>
      <c r="B774" s="14" t="s">
        <v>779</v>
      </c>
      <c r="C774" s="17" t="s">
        <v>52</v>
      </c>
    </row>
    <row r="775" spans="1:3" ht="15.75" customHeight="1" x14ac:dyDescent="0.25">
      <c r="A775" s="13">
        <v>643009</v>
      </c>
      <c r="B775" s="14" t="s">
        <v>780</v>
      </c>
      <c r="C775" s="17" t="s">
        <v>52</v>
      </c>
    </row>
    <row r="776" spans="1:3" ht="15.75" customHeight="1" x14ac:dyDescent="0.25">
      <c r="A776" s="13">
        <v>649100</v>
      </c>
      <c r="B776" s="14" t="s">
        <v>781</v>
      </c>
      <c r="C776" s="17" t="s">
        <v>52</v>
      </c>
    </row>
    <row r="777" spans="1:3" ht="15.75" customHeight="1" x14ac:dyDescent="0.25">
      <c r="A777" s="13">
        <v>649210</v>
      </c>
      <c r="B777" s="14" t="s">
        <v>782</v>
      </c>
      <c r="C777" s="17" t="s">
        <v>52</v>
      </c>
    </row>
    <row r="778" spans="1:3" ht="15.75" customHeight="1" x14ac:dyDescent="0.25">
      <c r="A778" s="13">
        <v>649220</v>
      </c>
      <c r="B778" s="14" t="s">
        <v>783</v>
      </c>
      <c r="C778" s="17" t="s">
        <v>52</v>
      </c>
    </row>
    <row r="779" spans="1:3" ht="15.75" customHeight="1" x14ac:dyDescent="0.25">
      <c r="A779" s="13">
        <v>649290</v>
      </c>
      <c r="B779" s="14" t="s">
        <v>784</v>
      </c>
      <c r="C779" s="17" t="s">
        <v>52</v>
      </c>
    </row>
    <row r="780" spans="1:3" ht="15.75" customHeight="1" x14ac:dyDescent="0.25">
      <c r="A780" s="13">
        <v>649910</v>
      </c>
      <c r="B780" s="14" t="s">
        <v>785</v>
      </c>
      <c r="C780" s="17" t="s">
        <v>52</v>
      </c>
    </row>
    <row r="781" spans="1:3" ht="15.75" customHeight="1" x14ac:dyDescent="0.25">
      <c r="A781" s="13">
        <v>649991</v>
      </c>
      <c r="B781" s="14" t="s">
        <v>786</v>
      </c>
      <c r="C781" s="17" t="s">
        <v>52</v>
      </c>
    </row>
    <row r="782" spans="1:3" ht="15.75" customHeight="1" x14ac:dyDescent="0.25">
      <c r="A782" s="13">
        <v>649999</v>
      </c>
      <c r="B782" s="14" t="s">
        <v>787</v>
      </c>
      <c r="C782" s="17" t="s">
        <v>52</v>
      </c>
    </row>
    <row r="783" spans="1:3" ht="15.75" customHeight="1" x14ac:dyDescent="0.25">
      <c r="A783" s="13">
        <v>651110</v>
      </c>
      <c r="B783" s="14" t="s">
        <v>788</v>
      </c>
      <c r="C783" s="17" t="s">
        <v>52</v>
      </c>
    </row>
    <row r="784" spans="1:3" ht="15.75" customHeight="1" x14ac:dyDescent="0.25">
      <c r="A784" s="13">
        <v>651120</v>
      </c>
      <c r="B784" s="14" t="s">
        <v>789</v>
      </c>
      <c r="C784" s="17" t="s">
        <v>52</v>
      </c>
    </row>
    <row r="785" spans="1:3" ht="15.75" customHeight="1" x14ac:dyDescent="0.25">
      <c r="A785" s="13">
        <v>651130</v>
      </c>
      <c r="B785" s="14" t="s">
        <v>790</v>
      </c>
      <c r="C785" s="17" t="s">
        <v>52</v>
      </c>
    </row>
    <row r="786" spans="1:3" ht="15.75" customHeight="1" x14ac:dyDescent="0.25">
      <c r="A786" s="13">
        <v>651210</v>
      </c>
      <c r="B786" s="14" t="s">
        <v>791</v>
      </c>
      <c r="C786" s="17" t="s">
        <v>52</v>
      </c>
    </row>
    <row r="787" spans="1:3" ht="15.75" customHeight="1" x14ac:dyDescent="0.25">
      <c r="A787" s="13">
        <v>651220</v>
      </c>
      <c r="B787" s="14" t="s">
        <v>792</v>
      </c>
      <c r="C787" s="17" t="s">
        <v>52</v>
      </c>
    </row>
    <row r="788" spans="1:3" ht="15.75" customHeight="1" x14ac:dyDescent="0.25">
      <c r="A788" s="13">
        <v>651310</v>
      </c>
      <c r="B788" s="14" t="s">
        <v>793</v>
      </c>
      <c r="C788" s="17" t="s">
        <v>52</v>
      </c>
    </row>
    <row r="789" spans="1:3" ht="15.75" customHeight="1" x14ac:dyDescent="0.25">
      <c r="A789" s="13">
        <v>651320</v>
      </c>
      <c r="B789" s="14" t="s">
        <v>794</v>
      </c>
      <c r="C789" s="17" t="s">
        <v>52</v>
      </c>
    </row>
    <row r="790" spans="1:3" ht="15.75" customHeight="1" x14ac:dyDescent="0.25">
      <c r="A790" s="13">
        <v>652000</v>
      </c>
      <c r="B790" s="14" t="s">
        <v>795</v>
      </c>
      <c r="C790" s="17" t="s">
        <v>52</v>
      </c>
    </row>
    <row r="791" spans="1:3" ht="15.75" customHeight="1" x14ac:dyDescent="0.25">
      <c r="A791" s="13">
        <v>653000</v>
      </c>
      <c r="B791" s="14" t="s">
        <v>796</v>
      </c>
      <c r="C791" s="17" t="s">
        <v>52</v>
      </c>
    </row>
    <row r="792" spans="1:3" ht="15.75" customHeight="1" x14ac:dyDescent="0.25">
      <c r="A792" s="13">
        <v>661111</v>
      </c>
      <c r="B792" s="14" t="s">
        <v>797</v>
      </c>
      <c r="C792" s="17" t="s">
        <v>52</v>
      </c>
    </row>
    <row r="793" spans="1:3" ht="15.75" customHeight="1" x14ac:dyDescent="0.25">
      <c r="A793" s="13">
        <v>661121</v>
      </c>
      <c r="B793" s="14" t="s">
        <v>798</v>
      </c>
      <c r="C793" s="17" t="s">
        <v>52</v>
      </c>
    </row>
    <row r="794" spans="1:3" ht="15.75" customHeight="1" x14ac:dyDescent="0.25">
      <c r="A794" s="13">
        <v>661131</v>
      </c>
      <c r="B794" s="14" t="s">
        <v>799</v>
      </c>
      <c r="C794" s="17" t="s">
        <v>52</v>
      </c>
    </row>
    <row r="795" spans="1:3" ht="15.75" customHeight="1" x14ac:dyDescent="0.25">
      <c r="A795" s="13">
        <v>661910</v>
      </c>
      <c r="B795" s="14" t="s">
        <v>800</v>
      </c>
      <c r="C795" s="17" t="s">
        <v>52</v>
      </c>
    </row>
    <row r="796" spans="1:3" ht="15.75" customHeight="1" x14ac:dyDescent="0.25">
      <c r="A796" s="13">
        <v>661920</v>
      </c>
      <c r="B796" s="14" t="s">
        <v>801</v>
      </c>
      <c r="C796" s="17" t="s">
        <v>52</v>
      </c>
    </row>
    <row r="797" spans="1:3" ht="15.75" customHeight="1" x14ac:dyDescent="0.25">
      <c r="A797" s="13">
        <v>661930</v>
      </c>
      <c r="B797" s="14" t="s">
        <v>802</v>
      </c>
      <c r="C797" s="17" t="s">
        <v>52</v>
      </c>
    </row>
    <row r="798" spans="1:3" ht="15.75" customHeight="1" x14ac:dyDescent="0.25">
      <c r="A798" s="13">
        <v>661991</v>
      </c>
      <c r="B798" s="14" t="s">
        <v>803</v>
      </c>
      <c r="C798" s="17" t="s">
        <v>52</v>
      </c>
    </row>
    <row r="799" spans="1:3" ht="15.75" customHeight="1" x14ac:dyDescent="0.25">
      <c r="A799" s="13">
        <v>661992</v>
      </c>
      <c r="B799" s="14" t="s">
        <v>804</v>
      </c>
      <c r="C799" s="17" t="s">
        <v>52</v>
      </c>
    </row>
    <row r="800" spans="1:3" ht="15.75" customHeight="1" x14ac:dyDescent="0.25">
      <c r="A800" s="13">
        <v>661999</v>
      </c>
      <c r="B800" s="14" t="s">
        <v>805</v>
      </c>
      <c r="C800" s="17" t="s">
        <v>52</v>
      </c>
    </row>
    <row r="801" spans="1:3" ht="15.75" customHeight="1" x14ac:dyDescent="0.25">
      <c r="A801" s="13">
        <v>662010</v>
      </c>
      <c r="B801" s="14" t="s">
        <v>806</v>
      </c>
      <c r="C801" s="17" t="s">
        <v>52</v>
      </c>
    </row>
    <row r="802" spans="1:3" ht="15.75" customHeight="1" x14ac:dyDescent="0.25">
      <c r="A802" s="13">
        <v>662020</v>
      </c>
      <c r="B802" s="14" t="s">
        <v>807</v>
      </c>
      <c r="C802" s="17" t="s">
        <v>52</v>
      </c>
    </row>
    <row r="803" spans="1:3" ht="15.75" customHeight="1" x14ac:dyDescent="0.25">
      <c r="A803" s="13">
        <v>662090</v>
      </c>
      <c r="B803" s="14" t="s">
        <v>808</v>
      </c>
      <c r="C803" s="17" t="s">
        <v>52</v>
      </c>
    </row>
    <row r="804" spans="1:3" ht="15.75" customHeight="1" x14ac:dyDescent="0.25">
      <c r="A804" s="13">
        <v>663000</v>
      </c>
      <c r="B804" s="14" t="s">
        <v>809</v>
      </c>
      <c r="C804" s="17" t="s">
        <v>52</v>
      </c>
    </row>
    <row r="805" spans="1:3" ht="15.75" customHeight="1" x14ac:dyDescent="0.25">
      <c r="A805" s="13">
        <v>681010</v>
      </c>
      <c r="B805" s="14" t="s">
        <v>810</v>
      </c>
      <c r="C805" s="17" t="s">
        <v>52</v>
      </c>
    </row>
    <row r="806" spans="1:3" ht="15.75" customHeight="1" x14ac:dyDescent="0.25">
      <c r="A806" s="13">
        <v>681020</v>
      </c>
      <c r="B806" s="14" t="s">
        <v>811</v>
      </c>
      <c r="C806" s="17" t="s">
        <v>52</v>
      </c>
    </row>
    <row r="807" spans="1:3" ht="15.75" customHeight="1" x14ac:dyDescent="0.25">
      <c r="A807" s="13">
        <v>681098</v>
      </c>
      <c r="B807" s="14" t="s">
        <v>812</v>
      </c>
      <c r="C807" s="17" t="s">
        <v>52</v>
      </c>
    </row>
    <row r="808" spans="1:3" ht="15.75" customHeight="1" x14ac:dyDescent="0.25">
      <c r="A808" s="13">
        <v>681099</v>
      </c>
      <c r="B808" s="14" t="s">
        <v>813</v>
      </c>
      <c r="C808" s="17" t="s">
        <v>52</v>
      </c>
    </row>
    <row r="809" spans="1:3" ht="15.75" customHeight="1" x14ac:dyDescent="0.25">
      <c r="A809" s="13">
        <v>682010</v>
      </c>
      <c r="B809" s="14" t="s">
        <v>814</v>
      </c>
      <c r="C809" s="16" t="s">
        <v>15</v>
      </c>
    </row>
    <row r="810" spans="1:3" ht="15.75" customHeight="1" x14ac:dyDescent="0.25">
      <c r="A810" s="13">
        <v>682091</v>
      </c>
      <c r="B810" s="14" t="s">
        <v>815</v>
      </c>
      <c r="C810" s="16" t="s">
        <v>15</v>
      </c>
    </row>
    <row r="811" spans="1:3" ht="15.75" customHeight="1" x14ac:dyDescent="0.25">
      <c r="A811" s="13">
        <v>682099</v>
      </c>
      <c r="B811" s="14" t="s">
        <v>816</v>
      </c>
      <c r="C811" s="16" t="s">
        <v>15</v>
      </c>
    </row>
    <row r="812" spans="1:3" ht="15.75" customHeight="1" x14ac:dyDescent="0.25">
      <c r="A812" s="13">
        <v>691001</v>
      </c>
      <c r="B812" s="14" t="s">
        <v>817</v>
      </c>
      <c r="C812" s="17" t="s">
        <v>52</v>
      </c>
    </row>
    <row r="813" spans="1:3" ht="15.75" customHeight="1" x14ac:dyDescent="0.25">
      <c r="A813" s="13">
        <v>691002</v>
      </c>
      <c r="B813" s="14" t="s">
        <v>818</v>
      </c>
      <c r="C813" s="17" t="s">
        <v>52</v>
      </c>
    </row>
    <row r="814" spans="1:3" ht="15.75" customHeight="1" x14ac:dyDescent="0.25">
      <c r="A814" s="13">
        <v>692000</v>
      </c>
      <c r="B814" s="14" t="s">
        <v>819</v>
      </c>
      <c r="C814" s="17" t="s">
        <v>52</v>
      </c>
    </row>
    <row r="815" spans="1:3" ht="15.75" customHeight="1" x14ac:dyDescent="0.25">
      <c r="A815" s="13">
        <v>702010</v>
      </c>
      <c r="B815" s="14" t="s">
        <v>820</v>
      </c>
      <c r="C815" s="17" t="s">
        <v>52</v>
      </c>
    </row>
    <row r="816" spans="1:3" ht="15.75" customHeight="1" x14ac:dyDescent="0.25">
      <c r="A816" s="13">
        <v>702091</v>
      </c>
      <c r="B816" s="14" t="s">
        <v>821</v>
      </c>
      <c r="C816" s="17" t="s">
        <v>52</v>
      </c>
    </row>
    <row r="817" spans="1:3" ht="15.75" customHeight="1" x14ac:dyDescent="0.25">
      <c r="A817" s="13">
        <v>702092</v>
      </c>
      <c r="B817" s="14" t="s">
        <v>822</v>
      </c>
      <c r="C817" s="17" t="s">
        <v>52</v>
      </c>
    </row>
    <row r="818" spans="1:3" ht="15.75" customHeight="1" x14ac:dyDescent="0.25">
      <c r="A818" s="13">
        <v>702099</v>
      </c>
      <c r="B818" s="14" t="s">
        <v>823</v>
      </c>
      <c r="C818" s="17" t="s">
        <v>52</v>
      </c>
    </row>
    <row r="819" spans="1:3" ht="15.75" customHeight="1" x14ac:dyDescent="0.25">
      <c r="A819" s="13">
        <v>711001</v>
      </c>
      <c r="B819" s="14" t="s">
        <v>824</v>
      </c>
      <c r="C819" s="17" t="s">
        <v>52</v>
      </c>
    </row>
    <row r="820" spans="1:3" ht="15.75" customHeight="1" x14ac:dyDescent="0.25">
      <c r="A820" s="13">
        <v>711002</v>
      </c>
      <c r="B820" s="14" t="s">
        <v>825</v>
      </c>
      <c r="C820" s="17" t="s">
        <v>52</v>
      </c>
    </row>
    <row r="821" spans="1:3" ht="15.75" customHeight="1" x14ac:dyDescent="0.25">
      <c r="A821" s="13">
        <v>711003</v>
      </c>
      <c r="B821" s="14" t="s">
        <v>826</v>
      </c>
      <c r="C821" s="17" t="s">
        <v>52</v>
      </c>
    </row>
    <row r="822" spans="1:3" ht="15.75" customHeight="1" x14ac:dyDescent="0.25">
      <c r="A822" s="13">
        <v>711009</v>
      </c>
      <c r="B822" s="14" t="s">
        <v>827</v>
      </c>
      <c r="C822" s="17" t="s">
        <v>52</v>
      </c>
    </row>
    <row r="823" spans="1:3" ht="15.75" customHeight="1" x14ac:dyDescent="0.25">
      <c r="A823" s="13">
        <v>712000</v>
      </c>
      <c r="B823" s="14" t="s">
        <v>828</v>
      </c>
      <c r="C823" s="17" t="s">
        <v>52</v>
      </c>
    </row>
    <row r="824" spans="1:3" ht="15.75" customHeight="1" x14ac:dyDescent="0.25">
      <c r="A824" s="13">
        <v>721010</v>
      </c>
      <c r="B824" s="14" t="s">
        <v>829</v>
      </c>
      <c r="C824" s="17" t="s">
        <v>52</v>
      </c>
    </row>
    <row r="825" spans="1:3" ht="15.75" customHeight="1" x14ac:dyDescent="0.25">
      <c r="A825" s="13">
        <v>721020</v>
      </c>
      <c r="B825" s="14" t="s">
        <v>830</v>
      </c>
      <c r="C825" s="17" t="s">
        <v>52</v>
      </c>
    </row>
    <row r="826" spans="1:3" ht="15.75" customHeight="1" x14ac:dyDescent="0.25">
      <c r="A826" s="13">
        <v>721030</v>
      </c>
      <c r="B826" s="14" t="s">
        <v>831</v>
      </c>
      <c r="C826" s="17" t="s">
        <v>52</v>
      </c>
    </row>
    <row r="827" spans="1:3" ht="15.75" customHeight="1" x14ac:dyDescent="0.25">
      <c r="A827" s="13">
        <v>721090</v>
      </c>
      <c r="B827" s="14" t="s">
        <v>832</v>
      </c>
      <c r="C827" s="17" t="s">
        <v>52</v>
      </c>
    </row>
    <row r="828" spans="1:3" ht="15.75" customHeight="1" x14ac:dyDescent="0.25">
      <c r="A828" s="13">
        <v>722010</v>
      </c>
      <c r="B828" s="14" t="s">
        <v>833</v>
      </c>
      <c r="C828" s="17" t="s">
        <v>52</v>
      </c>
    </row>
    <row r="829" spans="1:3" ht="15.75" customHeight="1" x14ac:dyDescent="0.25">
      <c r="A829" s="13">
        <v>722020</v>
      </c>
      <c r="B829" s="14" t="s">
        <v>834</v>
      </c>
      <c r="C829" s="17" t="s">
        <v>52</v>
      </c>
    </row>
    <row r="830" spans="1:3" ht="15.75" customHeight="1" x14ac:dyDescent="0.25">
      <c r="A830" s="13">
        <v>731001</v>
      </c>
      <c r="B830" s="14" t="s">
        <v>835</v>
      </c>
      <c r="C830" s="17" t="s">
        <v>52</v>
      </c>
    </row>
    <row r="831" spans="1:3" ht="15.75" customHeight="1" x14ac:dyDescent="0.25">
      <c r="A831" s="13">
        <v>731009</v>
      </c>
      <c r="B831" s="14" t="s">
        <v>836</v>
      </c>
      <c r="C831" s="17" t="s">
        <v>52</v>
      </c>
    </row>
    <row r="832" spans="1:3" ht="15.75" customHeight="1" x14ac:dyDescent="0.25">
      <c r="A832" s="13">
        <v>732000</v>
      </c>
      <c r="B832" s="14" t="s">
        <v>837</v>
      </c>
      <c r="C832" s="17" t="s">
        <v>52</v>
      </c>
    </row>
    <row r="833" spans="1:3" ht="15.75" customHeight="1" x14ac:dyDescent="0.25">
      <c r="A833" s="13">
        <v>741000</v>
      </c>
      <c r="B833" s="14" t="s">
        <v>838</v>
      </c>
      <c r="C833" s="17" t="s">
        <v>52</v>
      </c>
    </row>
    <row r="834" spans="1:3" ht="15.75" customHeight="1" x14ac:dyDescent="0.25">
      <c r="A834" s="13">
        <v>742000</v>
      </c>
      <c r="B834" s="14" t="s">
        <v>839</v>
      </c>
      <c r="C834" s="17" t="s">
        <v>52</v>
      </c>
    </row>
    <row r="835" spans="1:3" ht="15.75" customHeight="1" x14ac:dyDescent="0.25">
      <c r="A835" s="13">
        <v>749001</v>
      </c>
      <c r="B835" s="14" t="s">
        <v>840</v>
      </c>
      <c r="C835" s="17" t="s">
        <v>52</v>
      </c>
    </row>
    <row r="836" spans="1:3" ht="15.75" customHeight="1" x14ac:dyDescent="0.25">
      <c r="A836" s="13">
        <v>749002</v>
      </c>
      <c r="B836" s="14" t="s">
        <v>841</v>
      </c>
      <c r="C836" s="17" t="s">
        <v>52</v>
      </c>
    </row>
    <row r="837" spans="1:3" ht="15.75" customHeight="1" x14ac:dyDescent="0.25">
      <c r="A837" s="13">
        <v>749003</v>
      </c>
      <c r="B837" s="14" t="s">
        <v>842</v>
      </c>
      <c r="C837" s="17" t="s">
        <v>52</v>
      </c>
    </row>
    <row r="838" spans="1:3" ht="15.75" customHeight="1" x14ac:dyDescent="0.25">
      <c r="A838" s="13">
        <v>749009</v>
      </c>
      <c r="B838" s="14" t="s">
        <v>843</v>
      </c>
      <c r="C838" s="17" t="s">
        <v>52</v>
      </c>
    </row>
    <row r="839" spans="1:3" ht="15.75" customHeight="1" x14ac:dyDescent="0.25">
      <c r="A839" s="13">
        <v>750000</v>
      </c>
      <c r="B839" s="14" t="s">
        <v>844</v>
      </c>
      <c r="C839" s="17" t="s">
        <v>52</v>
      </c>
    </row>
    <row r="840" spans="1:3" ht="15.75" customHeight="1" x14ac:dyDescent="0.25">
      <c r="A840" s="13">
        <v>771110</v>
      </c>
      <c r="B840" s="14" t="s">
        <v>845</v>
      </c>
      <c r="C840" s="17" t="s">
        <v>52</v>
      </c>
    </row>
    <row r="841" spans="1:3" ht="15.75" customHeight="1" x14ac:dyDescent="0.25">
      <c r="A841" s="13">
        <v>771190</v>
      </c>
      <c r="B841" s="14" t="s">
        <v>846</v>
      </c>
      <c r="C841" s="16" t="s">
        <v>15</v>
      </c>
    </row>
    <row r="842" spans="1:3" ht="15.75" customHeight="1" x14ac:dyDescent="0.25">
      <c r="A842" s="13">
        <v>771210</v>
      </c>
      <c r="B842" s="14" t="s">
        <v>847</v>
      </c>
      <c r="C842" s="16" t="s">
        <v>15</v>
      </c>
    </row>
    <row r="843" spans="1:3" ht="15.75" customHeight="1" x14ac:dyDescent="0.25">
      <c r="A843" s="13">
        <v>771220</v>
      </c>
      <c r="B843" s="14" t="s">
        <v>848</v>
      </c>
      <c r="C843" s="16" t="s">
        <v>15</v>
      </c>
    </row>
    <row r="844" spans="1:3" ht="15.75" customHeight="1" x14ac:dyDescent="0.25">
      <c r="A844" s="13">
        <v>771290</v>
      </c>
      <c r="B844" s="14" t="s">
        <v>849</v>
      </c>
      <c r="C844" s="16" t="s">
        <v>15</v>
      </c>
    </row>
    <row r="845" spans="1:3" ht="15.75" customHeight="1" x14ac:dyDescent="0.25">
      <c r="A845" s="13">
        <v>772010</v>
      </c>
      <c r="B845" s="14" t="s">
        <v>850</v>
      </c>
      <c r="C845" s="17" t="s">
        <v>52</v>
      </c>
    </row>
    <row r="846" spans="1:3" ht="15.75" customHeight="1" x14ac:dyDescent="0.25">
      <c r="A846" s="13">
        <v>772091</v>
      </c>
      <c r="B846" s="14" t="s">
        <v>851</v>
      </c>
      <c r="C846" s="17" t="s">
        <v>52</v>
      </c>
    </row>
    <row r="847" spans="1:3" ht="15.75" customHeight="1" x14ac:dyDescent="0.25">
      <c r="A847" s="13">
        <v>772099</v>
      </c>
      <c r="B847" s="14" t="s">
        <v>852</v>
      </c>
      <c r="C847" s="17" t="s">
        <v>52</v>
      </c>
    </row>
    <row r="848" spans="1:3" ht="15.75" customHeight="1" x14ac:dyDescent="0.25">
      <c r="A848" s="13">
        <v>773010</v>
      </c>
      <c r="B848" s="14" t="s">
        <v>853</v>
      </c>
      <c r="C848" s="16" t="s">
        <v>15</v>
      </c>
    </row>
    <row r="849" spans="1:3" ht="15.75" customHeight="1" x14ac:dyDescent="0.25">
      <c r="A849" s="13">
        <v>773020</v>
      </c>
      <c r="B849" s="14" t="s">
        <v>854</v>
      </c>
      <c r="C849" s="16" t="s">
        <v>15</v>
      </c>
    </row>
    <row r="850" spans="1:3" ht="15.75" customHeight="1" x14ac:dyDescent="0.25">
      <c r="A850" s="13">
        <v>773030</v>
      </c>
      <c r="B850" s="14" t="s">
        <v>855</v>
      </c>
      <c r="C850" s="16" t="s">
        <v>15</v>
      </c>
    </row>
    <row r="851" spans="1:3" ht="15.75" customHeight="1" x14ac:dyDescent="0.25">
      <c r="A851" s="13">
        <v>773040</v>
      </c>
      <c r="B851" s="14" t="s">
        <v>856</v>
      </c>
      <c r="C851" s="17" t="s">
        <v>52</v>
      </c>
    </row>
    <row r="852" spans="1:3" ht="15.75" customHeight="1" x14ac:dyDescent="0.25">
      <c r="A852" s="13">
        <v>773090</v>
      </c>
      <c r="B852" s="14" t="s">
        <v>857</v>
      </c>
      <c r="C852" s="16" t="s">
        <v>15</v>
      </c>
    </row>
    <row r="853" spans="1:3" ht="15.75" customHeight="1" x14ac:dyDescent="0.25">
      <c r="A853" s="13">
        <v>774000</v>
      </c>
      <c r="B853" s="14" t="s">
        <v>858</v>
      </c>
      <c r="C853" s="17" t="s">
        <v>52</v>
      </c>
    </row>
    <row r="854" spans="1:3" ht="15.75" customHeight="1" x14ac:dyDescent="0.25">
      <c r="A854" s="13">
        <v>780000</v>
      </c>
      <c r="B854" s="14" t="s">
        <v>859</v>
      </c>
      <c r="C854" s="16" t="s">
        <v>15</v>
      </c>
    </row>
    <row r="855" spans="1:3" ht="15.75" customHeight="1" x14ac:dyDescent="0.25">
      <c r="A855" s="13">
        <v>791100</v>
      </c>
      <c r="B855" s="14" t="s">
        <v>860</v>
      </c>
      <c r="C855" s="17" t="s">
        <v>52</v>
      </c>
    </row>
    <row r="856" spans="1:3" ht="15.75" customHeight="1" x14ac:dyDescent="0.25">
      <c r="A856" s="13">
        <v>791200</v>
      </c>
      <c r="B856" s="14" t="s">
        <v>861</v>
      </c>
      <c r="C856" s="16" t="s">
        <v>15</v>
      </c>
    </row>
    <row r="857" spans="1:3" ht="15.75" customHeight="1" x14ac:dyDescent="0.25">
      <c r="A857" s="13">
        <v>791901</v>
      </c>
      <c r="B857" s="14" t="s">
        <v>862</v>
      </c>
      <c r="C857" s="17" t="s">
        <v>52</v>
      </c>
    </row>
    <row r="858" spans="1:3" ht="15.75" customHeight="1" x14ac:dyDescent="0.25">
      <c r="A858" s="13">
        <v>791909</v>
      </c>
      <c r="B858" s="14" t="s">
        <v>863</v>
      </c>
      <c r="C858" s="17" t="s">
        <v>52</v>
      </c>
    </row>
    <row r="859" spans="1:3" ht="15.75" customHeight="1" x14ac:dyDescent="0.25">
      <c r="A859" s="13">
        <v>801010</v>
      </c>
      <c r="B859" s="14" t="s">
        <v>864</v>
      </c>
      <c r="C859" s="15" t="s">
        <v>13</v>
      </c>
    </row>
    <row r="860" spans="1:3" ht="15.75" customHeight="1" x14ac:dyDescent="0.25">
      <c r="A860" s="13">
        <v>801020</v>
      </c>
      <c r="B860" s="14" t="s">
        <v>865</v>
      </c>
      <c r="C860" s="17" t="s">
        <v>52</v>
      </c>
    </row>
    <row r="861" spans="1:3" ht="15.75" customHeight="1" x14ac:dyDescent="0.25">
      <c r="A861" s="13">
        <v>801090</v>
      </c>
      <c r="B861" s="14" t="s">
        <v>866</v>
      </c>
      <c r="C861" s="15" t="s">
        <v>13</v>
      </c>
    </row>
    <row r="862" spans="1:3" ht="15.75" customHeight="1" x14ac:dyDescent="0.25">
      <c r="A862" s="13">
        <v>811000</v>
      </c>
      <c r="B862" s="14" t="s">
        <v>867</v>
      </c>
      <c r="C862" s="16" t="s">
        <v>15</v>
      </c>
    </row>
    <row r="863" spans="1:3" ht="15.75" customHeight="1" x14ac:dyDescent="0.25">
      <c r="A863" s="13">
        <v>812010</v>
      </c>
      <c r="B863" s="14" t="s">
        <v>868</v>
      </c>
      <c r="C863" s="16" t="s">
        <v>15</v>
      </c>
    </row>
    <row r="864" spans="1:3" ht="15.75" customHeight="1" x14ac:dyDescent="0.25">
      <c r="A864" s="13">
        <v>812020</v>
      </c>
      <c r="B864" s="14" t="s">
        <v>869</v>
      </c>
      <c r="C864" s="16" t="s">
        <v>15</v>
      </c>
    </row>
    <row r="865" spans="1:3" ht="15.75" customHeight="1" x14ac:dyDescent="0.25">
      <c r="A865" s="13">
        <v>812090</v>
      </c>
      <c r="B865" s="14" t="s">
        <v>870</v>
      </c>
      <c r="C865" s="16" t="s">
        <v>15</v>
      </c>
    </row>
    <row r="866" spans="1:3" ht="15.75" customHeight="1" x14ac:dyDescent="0.25">
      <c r="A866" s="13">
        <v>813000</v>
      </c>
      <c r="B866" s="14" t="s">
        <v>871</v>
      </c>
      <c r="C866" s="16" t="s">
        <v>15</v>
      </c>
    </row>
    <row r="867" spans="1:3" ht="15.75" customHeight="1" x14ac:dyDescent="0.25">
      <c r="A867" s="13">
        <v>821100</v>
      </c>
      <c r="B867" s="14" t="s">
        <v>872</v>
      </c>
      <c r="C867" s="17" t="s">
        <v>52</v>
      </c>
    </row>
    <row r="868" spans="1:3" ht="15.75" customHeight="1" x14ac:dyDescent="0.25">
      <c r="A868" s="13">
        <v>821900</v>
      </c>
      <c r="B868" s="14" t="s">
        <v>873</v>
      </c>
      <c r="C868" s="17" t="s">
        <v>52</v>
      </c>
    </row>
    <row r="869" spans="1:3" ht="15.75" customHeight="1" x14ac:dyDescent="0.25">
      <c r="A869" s="13">
        <v>822000</v>
      </c>
      <c r="B869" s="14" t="s">
        <v>874</v>
      </c>
      <c r="C869" s="17" t="s">
        <v>52</v>
      </c>
    </row>
    <row r="870" spans="1:3" ht="15.75" customHeight="1" x14ac:dyDescent="0.25">
      <c r="A870" s="13">
        <v>823000</v>
      </c>
      <c r="B870" s="14" t="s">
        <v>875</v>
      </c>
      <c r="C870" s="17" t="s">
        <v>52</v>
      </c>
    </row>
    <row r="871" spans="1:3" ht="15.75" customHeight="1" x14ac:dyDescent="0.25">
      <c r="A871" s="13">
        <v>829100</v>
      </c>
      <c r="B871" s="14" t="s">
        <v>876</v>
      </c>
      <c r="C871" s="16" t="s">
        <v>15</v>
      </c>
    </row>
    <row r="872" spans="1:3" ht="15.75" customHeight="1" x14ac:dyDescent="0.25">
      <c r="A872" s="13">
        <v>829200</v>
      </c>
      <c r="B872" s="14" t="s">
        <v>877</v>
      </c>
      <c r="C872" s="16" t="s">
        <v>15</v>
      </c>
    </row>
    <row r="873" spans="1:3" ht="15.75" customHeight="1" x14ac:dyDescent="0.25">
      <c r="A873" s="13">
        <v>829900</v>
      </c>
      <c r="B873" s="14" t="s">
        <v>878</v>
      </c>
      <c r="C873" s="17" t="s">
        <v>52</v>
      </c>
    </row>
    <row r="874" spans="1:3" ht="15.75" customHeight="1" x14ac:dyDescent="0.25">
      <c r="A874" s="13">
        <v>841100</v>
      </c>
      <c r="B874" s="14" t="s">
        <v>879</v>
      </c>
      <c r="C874" s="17" t="s">
        <v>52</v>
      </c>
    </row>
    <row r="875" spans="1:3" ht="15.75" customHeight="1" x14ac:dyDescent="0.25">
      <c r="A875" s="13">
        <v>841200</v>
      </c>
      <c r="B875" s="14" t="s">
        <v>880</v>
      </c>
      <c r="C875" s="17" t="s">
        <v>52</v>
      </c>
    </row>
    <row r="876" spans="1:3" ht="15.75" customHeight="1" x14ac:dyDescent="0.25">
      <c r="A876" s="13">
        <v>841300</v>
      </c>
      <c r="B876" s="14" t="s">
        <v>881</v>
      </c>
      <c r="C876" s="17" t="s">
        <v>52</v>
      </c>
    </row>
    <row r="877" spans="1:3" ht="15.75" customHeight="1" x14ac:dyDescent="0.25">
      <c r="A877" s="13">
        <v>841900</v>
      </c>
      <c r="B877" s="14" t="s">
        <v>882</v>
      </c>
      <c r="C877" s="17" t="s">
        <v>52</v>
      </c>
    </row>
    <row r="878" spans="1:3" ht="15.75" customHeight="1" x14ac:dyDescent="0.25">
      <c r="A878" s="13">
        <v>841900</v>
      </c>
      <c r="B878" s="14" t="s">
        <v>883</v>
      </c>
      <c r="C878" s="16" t="s">
        <v>15</v>
      </c>
    </row>
    <row r="879" spans="1:3" ht="15.75" customHeight="1" x14ac:dyDescent="0.25">
      <c r="A879" s="13">
        <v>842100</v>
      </c>
      <c r="B879" s="14" t="s">
        <v>884</v>
      </c>
      <c r="C879" s="17" t="s">
        <v>52</v>
      </c>
    </row>
    <row r="880" spans="1:3" ht="15.75" customHeight="1" x14ac:dyDescent="0.25">
      <c r="A880" s="13">
        <v>842200</v>
      </c>
      <c r="B880" s="14" t="s">
        <v>885</v>
      </c>
      <c r="C880" s="17" t="s">
        <v>52</v>
      </c>
    </row>
    <row r="881" spans="1:3" ht="15.75" customHeight="1" x14ac:dyDescent="0.25">
      <c r="A881" s="13">
        <v>842300</v>
      </c>
      <c r="B881" s="14" t="s">
        <v>886</v>
      </c>
      <c r="C881" s="17" t="s">
        <v>52</v>
      </c>
    </row>
    <row r="882" spans="1:3" ht="15.75" customHeight="1" x14ac:dyDescent="0.25">
      <c r="A882" s="13">
        <v>842400</v>
      </c>
      <c r="B882" s="14" t="s">
        <v>887</v>
      </c>
      <c r="C882" s="17" t="s">
        <v>52</v>
      </c>
    </row>
    <row r="883" spans="1:3" ht="15.75" customHeight="1" x14ac:dyDescent="0.25">
      <c r="A883" s="13">
        <v>842500</v>
      </c>
      <c r="B883" s="14" t="s">
        <v>888</v>
      </c>
      <c r="C883" s="17" t="s">
        <v>52</v>
      </c>
    </row>
    <row r="884" spans="1:3" ht="15.75" customHeight="1" x14ac:dyDescent="0.25">
      <c r="A884" s="13">
        <v>843000</v>
      </c>
      <c r="B884" s="14" t="s">
        <v>889</v>
      </c>
      <c r="C884" s="17" t="s">
        <v>52</v>
      </c>
    </row>
    <row r="885" spans="1:3" ht="15.75" customHeight="1" x14ac:dyDescent="0.25">
      <c r="A885" s="13">
        <v>851010</v>
      </c>
      <c r="B885" s="14" t="s">
        <v>890</v>
      </c>
      <c r="C885" s="17" t="s">
        <v>52</v>
      </c>
    </row>
    <row r="886" spans="1:3" ht="15.75" customHeight="1" x14ac:dyDescent="0.25">
      <c r="A886" s="13">
        <v>851010</v>
      </c>
      <c r="B886" s="14" t="s">
        <v>891</v>
      </c>
      <c r="C886" s="16" t="s">
        <v>15</v>
      </c>
    </row>
    <row r="887" spans="1:3" ht="15.75" customHeight="1" x14ac:dyDescent="0.25">
      <c r="A887" s="13">
        <v>851020</v>
      </c>
      <c r="B887" s="14" t="s">
        <v>892</v>
      </c>
      <c r="C887" s="17" t="s">
        <v>52</v>
      </c>
    </row>
    <row r="888" spans="1:3" ht="15.75" customHeight="1" x14ac:dyDescent="0.25">
      <c r="A888" s="13">
        <v>852100</v>
      </c>
      <c r="B888" s="14" t="s">
        <v>893</v>
      </c>
      <c r="C888" s="17" t="s">
        <v>52</v>
      </c>
    </row>
    <row r="889" spans="1:3" ht="15.75" customHeight="1" x14ac:dyDescent="0.25">
      <c r="A889" s="13">
        <v>852200</v>
      </c>
      <c r="B889" s="14" t="s">
        <v>894</v>
      </c>
      <c r="C889" s="17" t="s">
        <v>52</v>
      </c>
    </row>
    <row r="890" spans="1:3" ht="15.75" customHeight="1" x14ac:dyDescent="0.25">
      <c r="A890" s="13">
        <v>853100</v>
      </c>
      <c r="B890" s="14" t="s">
        <v>895</v>
      </c>
      <c r="C890" s="17" t="s">
        <v>52</v>
      </c>
    </row>
    <row r="891" spans="1:3" ht="15.75" customHeight="1" x14ac:dyDescent="0.25">
      <c r="A891" s="13">
        <v>853201</v>
      </c>
      <c r="B891" s="14" t="s">
        <v>896</v>
      </c>
      <c r="C891" s="17" t="s">
        <v>52</v>
      </c>
    </row>
    <row r="892" spans="1:3" ht="15.75" customHeight="1" x14ac:dyDescent="0.25">
      <c r="A892" s="13">
        <v>853300</v>
      </c>
      <c r="B892" s="14" t="s">
        <v>897</v>
      </c>
      <c r="C892" s="17" t="s">
        <v>52</v>
      </c>
    </row>
    <row r="893" spans="1:3" ht="15.75" customHeight="1" x14ac:dyDescent="0.25">
      <c r="A893" s="13">
        <v>854910</v>
      </c>
      <c r="B893" s="14" t="s">
        <v>898</v>
      </c>
      <c r="C893" s="17" t="s">
        <v>52</v>
      </c>
    </row>
    <row r="894" spans="1:3" ht="15.75" customHeight="1" x14ac:dyDescent="0.25">
      <c r="A894" s="13">
        <v>854920</v>
      </c>
      <c r="B894" s="14" t="s">
        <v>899</v>
      </c>
      <c r="C894" s="17" t="s">
        <v>52</v>
      </c>
    </row>
    <row r="895" spans="1:3" ht="15.75" customHeight="1" x14ac:dyDescent="0.25">
      <c r="A895" s="13">
        <v>854930</v>
      </c>
      <c r="B895" s="14" t="s">
        <v>900</v>
      </c>
      <c r="C895" s="17" t="s">
        <v>52</v>
      </c>
    </row>
    <row r="896" spans="1:3" ht="15.75" customHeight="1" x14ac:dyDescent="0.25">
      <c r="A896" s="13">
        <v>854940</v>
      </c>
      <c r="B896" s="14" t="s">
        <v>901</v>
      </c>
      <c r="C896" s="17" t="s">
        <v>52</v>
      </c>
    </row>
    <row r="897" spans="1:3" ht="15.75" customHeight="1" x14ac:dyDescent="0.25">
      <c r="A897" s="13">
        <v>854950</v>
      </c>
      <c r="B897" s="14" t="s">
        <v>902</v>
      </c>
      <c r="C897" s="17" t="s">
        <v>52</v>
      </c>
    </row>
    <row r="898" spans="1:3" ht="15.75" customHeight="1" x14ac:dyDescent="0.25">
      <c r="A898" s="13">
        <v>854960</v>
      </c>
      <c r="B898" s="14" t="s">
        <v>903</v>
      </c>
      <c r="C898" s="17" t="s">
        <v>52</v>
      </c>
    </row>
    <row r="899" spans="1:3" ht="15.75" customHeight="1" x14ac:dyDescent="0.25">
      <c r="A899" s="13">
        <v>854990</v>
      </c>
      <c r="B899" s="14" t="s">
        <v>904</v>
      </c>
      <c r="C899" s="17" t="s">
        <v>52</v>
      </c>
    </row>
    <row r="900" spans="1:3" ht="15.75" customHeight="1" x14ac:dyDescent="0.25">
      <c r="A900" s="13">
        <v>855000</v>
      </c>
      <c r="B900" s="14" t="s">
        <v>905</v>
      </c>
      <c r="C900" s="17" t="s">
        <v>52</v>
      </c>
    </row>
    <row r="901" spans="1:3" ht="15.75" customHeight="1" x14ac:dyDescent="0.25">
      <c r="A901" s="13">
        <v>861010</v>
      </c>
      <c r="B901" s="14" t="s">
        <v>906</v>
      </c>
      <c r="C901" s="16" t="s">
        <v>15</v>
      </c>
    </row>
    <row r="902" spans="1:3" ht="15.75" customHeight="1" x14ac:dyDescent="0.25">
      <c r="A902" s="13">
        <v>861020</v>
      </c>
      <c r="B902" s="14" t="s">
        <v>907</v>
      </c>
      <c r="C902" s="16" t="s">
        <v>15</v>
      </c>
    </row>
    <row r="903" spans="1:3" ht="15.75" customHeight="1" x14ac:dyDescent="0.25">
      <c r="A903" s="13">
        <v>862110</v>
      </c>
      <c r="B903" s="14" t="s">
        <v>908</v>
      </c>
      <c r="C903" s="16" t="s">
        <v>15</v>
      </c>
    </row>
    <row r="904" spans="1:3" ht="15.75" customHeight="1" x14ac:dyDescent="0.25">
      <c r="A904" s="13">
        <v>862120</v>
      </c>
      <c r="B904" s="14" t="s">
        <v>909</v>
      </c>
      <c r="C904" s="16" t="s">
        <v>15</v>
      </c>
    </row>
    <row r="905" spans="1:3" ht="15.75" customHeight="1" x14ac:dyDescent="0.25">
      <c r="A905" s="13">
        <v>862130</v>
      </c>
      <c r="B905" s="14" t="s">
        <v>910</v>
      </c>
      <c r="C905" s="16" t="s">
        <v>15</v>
      </c>
    </row>
    <row r="906" spans="1:3" ht="15.75" customHeight="1" x14ac:dyDescent="0.25">
      <c r="A906" s="13">
        <v>862200</v>
      </c>
      <c r="B906" s="14" t="s">
        <v>911</v>
      </c>
      <c r="C906" s="16" t="s">
        <v>15</v>
      </c>
    </row>
    <row r="907" spans="1:3" ht="15.75" customHeight="1" x14ac:dyDescent="0.25">
      <c r="A907" s="13">
        <v>863110</v>
      </c>
      <c r="B907" s="14" t="s">
        <v>912</v>
      </c>
      <c r="C907" s="16" t="s">
        <v>15</v>
      </c>
    </row>
    <row r="908" spans="1:3" ht="15.75" customHeight="1" x14ac:dyDescent="0.25">
      <c r="A908" s="13">
        <v>863120</v>
      </c>
      <c r="B908" s="14" t="s">
        <v>913</v>
      </c>
      <c r="C908" s="16" t="s">
        <v>15</v>
      </c>
    </row>
    <row r="909" spans="1:3" ht="15.75" customHeight="1" x14ac:dyDescent="0.25">
      <c r="A909" s="13">
        <v>863190</v>
      </c>
      <c r="B909" s="14" t="s">
        <v>914</v>
      </c>
      <c r="C909" s="16" t="s">
        <v>15</v>
      </c>
    </row>
    <row r="910" spans="1:3" ht="15.75" customHeight="1" x14ac:dyDescent="0.25">
      <c r="A910" s="13">
        <v>863200</v>
      </c>
      <c r="B910" s="14" t="s">
        <v>915</v>
      </c>
      <c r="C910" s="16" t="s">
        <v>15</v>
      </c>
    </row>
    <row r="911" spans="1:3" ht="15.75" customHeight="1" x14ac:dyDescent="0.25">
      <c r="A911" s="13">
        <v>863300</v>
      </c>
      <c r="B911" s="14" t="s">
        <v>916</v>
      </c>
      <c r="C911" s="16" t="s">
        <v>15</v>
      </c>
    </row>
    <row r="912" spans="1:3" ht="15.75" customHeight="1" x14ac:dyDescent="0.25">
      <c r="A912" s="13">
        <v>864000</v>
      </c>
      <c r="B912" s="14" t="s">
        <v>917</v>
      </c>
      <c r="C912" s="16" t="s">
        <v>15</v>
      </c>
    </row>
    <row r="913" spans="1:3" ht="15.75" customHeight="1" x14ac:dyDescent="0.25">
      <c r="A913" s="13">
        <v>869010</v>
      </c>
      <c r="B913" s="14" t="s">
        <v>918</v>
      </c>
      <c r="C913" s="16" t="s">
        <v>15</v>
      </c>
    </row>
    <row r="914" spans="1:3" ht="15.75" customHeight="1" x14ac:dyDescent="0.25">
      <c r="A914" s="13">
        <v>869090</v>
      </c>
      <c r="B914" s="14" t="s">
        <v>919</v>
      </c>
      <c r="C914" s="16" t="s">
        <v>15</v>
      </c>
    </row>
    <row r="915" spans="1:3" ht="15.75" customHeight="1" x14ac:dyDescent="0.25">
      <c r="A915" s="13">
        <v>870100</v>
      </c>
      <c r="B915" s="14" t="s">
        <v>920</v>
      </c>
      <c r="C915" s="16" t="s">
        <v>15</v>
      </c>
    </row>
    <row r="916" spans="1:3" ht="15.75" customHeight="1" x14ac:dyDescent="0.25">
      <c r="A916" s="13">
        <v>870210</v>
      </c>
      <c r="B916" s="14" t="s">
        <v>921</v>
      </c>
      <c r="C916" s="16" t="s">
        <v>15</v>
      </c>
    </row>
    <row r="917" spans="1:3" ht="15.75" customHeight="1" x14ac:dyDescent="0.25">
      <c r="A917" s="13">
        <v>870220</v>
      </c>
      <c r="B917" s="14" t="s">
        <v>922</v>
      </c>
      <c r="C917" s="16" t="s">
        <v>15</v>
      </c>
    </row>
    <row r="918" spans="1:3" ht="15.75" customHeight="1" x14ac:dyDescent="0.25">
      <c r="A918" s="13">
        <v>870910</v>
      </c>
      <c r="B918" s="14" t="s">
        <v>923</v>
      </c>
      <c r="C918" s="16" t="s">
        <v>15</v>
      </c>
    </row>
    <row r="919" spans="1:3" ht="15.75" customHeight="1" x14ac:dyDescent="0.25">
      <c r="A919" s="13">
        <v>870920</v>
      </c>
      <c r="B919" s="14" t="s">
        <v>924</v>
      </c>
      <c r="C919" s="16" t="s">
        <v>15</v>
      </c>
    </row>
    <row r="920" spans="1:3" ht="15.75" customHeight="1" x14ac:dyDescent="0.25">
      <c r="A920" s="13">
        <v>870990</v>
      </c>
      <c r="B920" s="14" t="s">
        <v>925</v>
      </c>
      <c r="C920" s="16" t="s">
        <v>15</v>
      </c>
    </row>
    <row r="921" spans="1:3" ht="15.75" customHeight="1" x14ac:dyDescent="0.25">
      <c r="A921" s="13">
        <v>880000</v>
      </c>
      <c r="B921" s="14" t="s">
        <v>926</v>
      </c>
      <c r="C921" s="16" t="s">
        <v>15</v>
      </c>
    </row>
    <row r="922" spans="1:3" ht="15.75" customHeight="1" x14ac:dyDescent="0.25">
      <c r="A922" s="13">
        <v>900011</v>
      </c>
      <c r="B922" s="14" t="s">
        <v>927</v>
      </c>
      <c r="C922" s="17" t="s">
        <v>52</v>
      </c>
    </row>
    <row r="923" spans="1:3" ht="15.75" customHeight="1" x14ac:dyDescent="0.25">
      <c r="A923" s="13">
        <v>900021</v>
      </c>
      <c r="B923" s="14" t="s">
        <v>928</v>
      </c>
      <c r="C923" s="17" t="s">
        <v>52</v>
      </c>
    </row>
    <row r="924" spans="1:3" ht="15.75" customHeight="1" x14ac:dyDescent="0.25">
      <c r="A924" s="13">
        <v>900030</v>
      </c>
      <c r="B924" s="14" t="s">
        <v>929</v>
      </c>
      <c r="C924" s="17" t="s">
        <v>52</v>
      </c>
    </row>
    <row r="925" spans="1:3" ht="15.75" customHeight="1" x14ac:dyDescent="0.25">
      <c r="A925" s="13">
        <v>900040</v>
      </c>
      <c r="B925" s="14" t="s">
        <v>930</v>
      </c>
      <c r="C925" s="17" t="s">
        <v>52</v>
      </c>
    </row>
    <row r="926" spans="1:3" ht="15.75" customHeight="1" x14ac:dyDescent="0.25">
      <c r="A926" s="13">
        <v>900091</v>
      </c>
      <c r="B926" s="14" t="s">
        <v>931</v>
      </c>
      <c r="C926" s="17" t="s">
        <v>52</v>
      </c>
    </row>
    <row r="927" spans="1:3" ht="15.75" customHeight="1" x14ac:dyDescent="0.25">
      <c r="A927" s="13">
        <v>910100</v>
      </c>
      <c r="B927" s="14" t="s">
        <v>932</v>
      </c>
      <c r="C927" s="17" t="s">
        <v>52</v>
      </c>
    </row>
    <row r="928" spans="1:3" ht="15.75" customHeight="1" x14ac:dyDescent="0.25">
      <c r="A928" s="13">
        <v>910200</v>
      </c>
      <c r="B928" s="14" t="s">
        <v>933</v>
      </c>
      <c r="C928" s="17" t="s">
        <v>52</v>
      </c>
    </row>
    <row r="929" spans="1:3" ht="15.75" customHeight="1" x14ac:dyDescent="0.25">
      <c r="A929" s="13">
        <v>910300</v>
      </c>
      <c r="B929" s="14" t="s">
        <v>934</v>
      </c>
      <c r="C929" s="17" t="s">
        <v>52</v>
      </c>
    </row>
    <row r="930" spans="1:3" ht="15.75" customHeight="1" x14ac:dyDescent="0.25">
      <c r="A930" s="13">
        <v>910900</v>
      </c>
      <c r="B930" s="14" t="s">
        <v>935</v>
      </c>
      <c r="C930" s="17" t="s">
        <v>52</v>
      </c>
    </row>
    <row r="931" spans="1:3" ht="15.75" customHeight="1" x14ac:dyDescent="0.25">
      <c r="A931" s="13">
        <v>920001</v>
      </c>
      <c r="B931" s="14" t="s">
        <v>936</v>
      </c>
      <c r="C931" s="18" t="s">
        <v>313</v>
      </c>
    </row>
    <row r="932" spans="1:3" ht="15.75" customHeight="1" x14ac:dyDescent="0.25">
      <c r="A932" s="13">
        <v>920009</v>
      </c>
      <c r="B932" s="14" t="s">
        <v>937</v>
      </c>
      <c r="C932" s="18" t="s">
        <v>313</v>
      </c>
    </row>
    <row r="933" spans="1:3" ht="15.75" customHeight="1" x14ac:dyDescent="0.25">
      <c r="A933" s="13">
        <v>931010</v>
      </c>
      <c r="B933" s="14" t="s">
        <v>938</v>
      </c>
      <c r="C933" s="17" t="s">
        <v>52</v>
      </c>
    </row>
    <row r="934" spans="1:3" ht="15.75" customHeight="1" x14ac:dyDescent="0.25">
      <c r="A934" s="13">
        <v>931020</v>
      </c>
      <c r="B934" s="14" t="s">
        <v>939</v>
      </c>
      <c r="C934" s="17" t="s">
        <v>52</v>
      </c>
    </row>
    <row r="935" spans="1:3" ht="15.75" customHeight="1" x14ac:dyDescent="0.25">
      <c r="A935" s="13">
        <v>931030</v>
      </c>
      <c r="B935" s="14" t="s">
        <v>940</v>
      </c>
      <c r="C935" s="17" t="s">
        <v>52</v>
      </c>
    </row>
    <row r="936" spans="1:3" ht="15.75" customHeight="1" x14ac:dyDescent="0.25">
      <c r="A936" s="13">
        <v>931041</v>
      </c>
      <c r="B936" s="14" t="s">
        <v>941</v>
      </c>
      <c r="C936" s="17" t="s">
        <v>52</v>
      </c>
    </row>
    <row r="937" spans="1:3" ht="15.75" customHeight="1" x14ac:dyDescent="0.25">
      <c r="A937" s="13">
        <v>931042</v>
      </c>
      <c r="B937" s="14" t="s">
        <v>942</v>
      </c>
      <c r="C937" s="17" t="s">
        <v>52</v>
      </c>
    </row>
    <row r="938" spans="1:3" ht="15.75" customHeight="1" x14ac:dyDescent="0.25">
      <c r="A938" s="13">
        <v>931050</v>
      </c>
      <c r="B938" s="14" t="s">
        <v>943</v>
      </c>
      <c r="C938" s="17" t="s">
        <v>52</v>
      </c>
    </row>
    <row r="939" spans="1:3" ht="15.75" customHeight="1" x14ac:dyDescent="0.25">
      <c r="A939" s="13">
        <v>931090</v>
      </c>
      <c r="B939" s="14" t="s">
        <v>944</v>
      </c>
      <c r="C939" s="17" t="s">
        <v>52</v>
      </c>
    </row>
    <row r="940" spans="1:3" ht="15.75" customHeight="1" x14ac:dyDescent="0.25">
      <c r="A940" s="13">
        <v>939010</v>
      </c>
      <c r="B940" s="14" t="s">
        <v>945</v>
      </c>
      <c r="C940" s="17" t="s">
        <v>52</v>
      </c>
    </row>
    <row r="941" spans="1:3" ht="15.75" customHeight="1" x14ac:dyDescent="0.25">
      <c r="A941" s="13">
        <v>939020</v>
      </c>
      <c r="B941" s="14" t="s">
        <v>946</v>
      </c>
      <c r="C941" s="17" t="s">
        <v>52</v>
      </c>
    </row>
    <row r="942" spans="1:3" ht="15.75" customHeight="1" x14ac:dyDescent="0.25">
      <c r="A942" s="13">
        <v>939030</v>
      </c>
      <c r="B942" s="14" t="s">
        <v>947</v>
      </c>
      <c r="C942" s="17" t="s">
        <v>52</v>
      </c>
    </row>
    <row r="943" spans="1:3" ht="15.75" customHeight="1" x14ac:dyDescent="0.25">
      <c r="A943" s="13">
        <v>939090</v>
      </c>
      <c r="B943" s="14" t="s">
        <v>948</v>
      </c>
      <c r="C943" s="17" t="s">
        <v>52</v>
      </c>
    </row>
    <row r="944" spans="1:3" ht="15.75" customHeight="1" x14ac:dyDescent="0.25">
      <c r="A944" s="13">
        <v>941100</v>
      </c>
      <c r="B944" s="14" t="s">
        <v>949</v>
      </c>
      <c r="C944" s="17" t="s">
        <v>52</v>
      </c>
    </row>
    <row r="945" spans="1:3" ht="15.75" customHeight="1" x14ac:dyDescent="0.25">
      <c r="A945" s="13">
        <v>941200</v>
      </c>
      <c r="B945" s="14" t="s">
        <v>950</v>
      </c>
      <c r="C945" s="17" t="s">
        <v>52</v>
      </c>
    </row>
    <row r="946" spans="1:3" ht="15.75" customHeight="1" x14ac:dyDescent="0.25">
      <c r="A946" s="13">
        <v>942000</v>
      </c>
      <c r="B946" s="14" t="s">
        <v>951</v>
      </c>
      <c r="C946" s="17" t="s">
        <v>52</v>
      </c>
    </row>
    <row r="947" spans="1:3" ht="15.75" customHeight="1" x14ac:dyDescent="0.25">
      <c r="A947" s="13">
        <v>949100</v>
      </c>
      <c r="B947" s="14" t="s">
        <v>952</v>
      </c>
      <c r="C947" s="17" t="s">
        <v>52</v>
      </c>
    </row>
    <row r="948" spans="1:3" ht="15.75" customHeight="1" x14ac:dyDescent="0.25">
      <c r="A948" s="13">
        <v>949200</v>
      </c>
      <c r="B948" s="14" t="s">
        <v>953</v>
      </c>
      <c r="C948" s="17" t="s">
        <v>52</v>
      </c>
    </row>
    <row r="949" spans="1:3" ht="15.75" customHeight="1" x14ac:dyDescent="0.25">
      <c r="A949" s="13">
        <v>949910</v>
      </c>
      <c r="B949" s="14" t="s">
        <v>954</v>
      </c>
      <c r="C949" s="17" t="s">
        <v>52</v>
      </c>
    </row>
    <row r="950" spans="1:3" ht="15.75" customHeight="1" x14ac:dyDescent="0.25">
      <c r="A950" s="13">
        <v>949920</v>
      </c>
      <c r="B950" s="14" t="s">
        <v>955</v>
      </c>
      <c r="C950" s="17" t="s">
        <v>52</v>
      </c>
    </row>
    <row r="951" spans="1:3" ht="15.75" customHeight="1" x14ac:dyDescent="0.25">
      <c r="A951" s="13">
        <v>949930</v>
      </c>
      <c r="B951" s="14" t="s">
        <v>956</v>
      </c>
      <c r="C951" s="17" t="s">
        <v>52</v>
      </c>
    </row>
    <row r="952" spans="1:3" ht="15.75" customHeight="1" x14ac:dyDescent="0.25">
      <c r="A952" s="13">
        <v>949990</v>
      </c>
      <c r="B952" s="14" t="s">
        <v>957</v>
      </c>
      <c r="C952" s="17" t="s">
        <v>52</v>
      </c>
    </row>
    <row r="953" spans="1:3" ht="15.75" customHeight="1" x14ac:dyDescent="0.25">
      <c r="A953" s="13">
        <v>951100</v>
      </c>
      <c r="B953" s="14" t="s">
        <v>958</v>
      </c>
      <c r="C953" s="17" t="s">
        <v>52</v>
      </c>
    </row>
    <row r="954" spans="1:3" ht="15.75" customHeight="1" x14ac:dyDescent="0.25">
      <c r="A954" s="13">
        <v>951200</v>
      </c>
      <c r="B954" s="14" t="s">
        <v>959</v>
      </c>
      <c r="C954" s="17" t="s">
        <v>52</v>
      </c>
    </row>
    <row r="955" spans="1:3" ht="15.75" customHeight="1" x14ac:dyDescent="0.25">
      <c r="A955" s="13">
        <v>952100</v>
      </c>
      <c r="B955" s="14" t="s">
        <v>960</v>
      </c>
      <c r="C955" s="17" t="s">
        <v>52</v>
      </c>
    </row>
    <row r="956" spans="1:3" ht="15.75" customHeight="1" x14ac:dyDescent="0.25">
      <c r="A956" s="13">
        <v>952200</v>
      </c>
      <c r="B956" s="14" t="s">
        <v>961</v>
      </c>
      <c r="C956" s="17" t="s">
        <v>52</v>
      </c>
    </row>
    <row r="957" spans="1:3" ht="15.75" customHeight="1" x14ac:dyDescent="0.25">
      <c r="A957" s="13">
        <v>952300</v>
      </c>
      <c r="B957" s="14" t="s">
        <v>962</v>
      </c>
      <c r="C957" s="17" t="s">
        <v>52</v>
      </c>
    </row>
    <row r="958" spans="1:3" ht="15.75" customHeight="1" x14ac:dyDescent="0.25">
      <c r="A958" s="13">
        <v>952910</v>
      </c>
      <c r="B958" s="14" t="s">
        <v>963</v>
      </c>
      <c r="C958" s="17" t="s">
        <v>52</v>
      </c>
    </row>
    <row r="959" spans="1:3" ht="15.75" customHeight="1" x14ac:dyDescent="0.25">
      <c r="A959" s="13">
        <v>952920</v>
      </c>
      <c r="B959" s="14" t="s">
        <v>964</v>
      </c>
      <c r="C959" s="17" t="s">
        <v>52</v>
      </c>
    </row>
    <row r="960" spans="1:3" ht="15.75" customHeight="1" x14ac:dyDescent="0.25">
      <c r="A960" s="13">
        <v>952990</v>
      </c>
      <c r="B960" s="14" t="s">
        <v>965</v>
      </c>
      <c r="C960" s="17" t="s">
        <v>52</v>
      </c>
    </row>
    <row r="961" spans="1:3" ht="15.75" customHeight="1" x14ac:dyDescent="0.25">
      <c r="A961" s="13">
        <v>960101</v>
      </c>
      <c r="B961" s="14" t="s">
        <v>966</v>
      </c>
      <c r="C961" s="16" t="s">
        <v>15</v>
      </c>
    </row>
    <row r="962" spans="1:3" ht="15.75" customHeight="1" x14ac:dyDescent="0.25">
      <c r="A962" s="13">
        <v>960102</v>
      </c>
      <c r="B962" s="14" t="s">
        <v>967</v>
      </c>
      <c r="C962" s="16" t="s">
        <v>15</v>
      </c>
    </row>
    <row r="963" spans="1:3" ht="15.75" customHeight="1" x14ac:dyDescent="0.25">
      <c r="A963" s="13">
        <v>960201</v>
      </c>
      <c r="B963" s="14" t="s">
        <v>968</v>
      </c>
      <c r="C963" s="17" t="s">
        <v>52</v>
      </c>
    </row>
    <row r="964" spans="1:3" ht="15.75" customHeight="1" x14ac:dyDescent="0.25">
      <c r="A964" s="13">
        <v>960202</v>
      </c>
      <c r="B964" s="14" t="s">
        <v>969</v>
      </c>
      <c r="C964" s="17" t="s">
        <v>52</v>
      </c>
    </row>
    <row r="965" spans="1:3" ht="15.75" customHeight="1" x14ac:dyDescent="0.25">
      <c r="A965" s="13">
        <v>960300</v>
      </c>
      <c r="B965" s="14" t="s">
        <v>970</v>
      </c>
      <c r="C965" s="17" t="s">
        <v>52</v>
      </c>
    </row>
    <row r="966" spans="1:3" ht="15.75" customHeight="1" x14ac:dyDescent="0.25">
      <c r="A966" s="13">
        <v>960910</v>
      </c>
      <c r="B966" s="14" t="s">
        <v>971</v>
      </c>
      <c r="C966" s="17" t="s">
        <v>52</v>
      </c>
    </row>
    <row r="967" spans="1:3" ht="15.75" customHeight="1" x14ac:dyDescent="0.25">
      <c r="A967" s="13">
        <v>960990</v>
      </c>
      <c r="B967" s="14" t="s">
        <v>972</v>
      </c>
      <c r="C967" s="17" t="s">
        <v>52</v>
      </c>
    </row>
    <row r="968" spans="1:3" ht="15.75" customHeight="1" x14ac:dyDescent="0.25">
      <c r="A968" s="13">
        <v>970000</v>
      </c>
      <c r="B968" s="14" t="s">
        <v>973</v>
      </c>
      <c r="C968" s="16" t="s">
        <v>15</v>
      </c>
    </row>
    <row r="969" spans="1:3" ht="15.75" customHeight="1" x14ac:dyDescent="0.25">
      <c r="A969" s="13">
        <v>990000</v>
      </c>
      <c r="B969" s="14" t="s">
        <v>974</v>
      </c>
      <c r="C969" s="17" t="s">
        <v>52</v>
      </c>
    </row>
    <row r="970" spans="1:3" ht="15.75" customHeight="1" x14ac:dyDescent="0.25">
      <c r="A970" s="19"/>
    </row>
    <row r="971" spans="1:3" ht="15.75" customHeight="1" x14ac:dyDescent="0.25">
      <c r="A971" s="19"/>
    </row>
    <row r="972" spans="1:3" ht="15.75" customHeight="1" x14ac:dyDescent="0.25">
      <c r="A972" s="19"/>
    </row>
    <row r="973" spans="1:3" ht="15.75" customHeight="1" x14ac:dyDescent="0.25">
      <c r="A973" s="19"/>
    </row>
    <row r="974" spans="1:3" ht="15.75" customHeight="1" x14ac:dyDescent="0.25">
      <c r="A974" s="19"/>
    </row>
    <row r="975" spans="1:3" ht="15.75" customHeight="1" x14ac:dyDescent="0.25">
      <c r="A975" s="19"/>
    </row>
    <row r="976" spans="1:3" ht="15.75" customHeight="1" x14ac:dyDescent="0.25">
      <c r="A976" s="19"/>
    </row>
    <row r="977" spans="1:1" ht="15.75" customHeight="1" x14ac:dyDescent="0.25">
      <c r="A977" s="19"/>
    </row>
    <row r="978" spans="1:1" ht="15.75" customHeight="1" x14ac:dyDescent="0.25">
      <c r="A978" s="19"/>
    </row>
    <row r="979" spans="1:1" ht="15.75" customHeight="1" x14ac:dyDescent="0.25">
      <c r="A979" s="19"/>
    </row>
    <row r="980" spans="1:1" ht="15.75" customHeight="1" x14ac:dyDescent="0.25">
      <c r="A980" s="19"/>
    </row>
    <row r="981" spans="1:1" ht="15.75" customHeight="1" x14ac:dyDescent="0.25">
      <c r="A981" s="19"/>
    </row>
    <row r="982" spans="1:1" ht="15.75" customHeight="1" x14ac:dyDescent="0.25">
      <c r="A982" s="19"/>
    </row>
    <row r="983" spans="1:1" ht="15.75" customHeight="1" x14ac:dyDescent="0.25">
      <c r="A983" s="19"/>
    </row>
    <row r="984" spans="1:1" ht="15.75" customHeight="1" x14ac:dyDescent="0.25">
      <c r="A984" s="19"/>
    </row>
    <row r="985" spans="1:1" ht="15.75" customHeight="1" x14ac:dyDescent="0.25">
      <c r="A985" s="19"/>
    </row>
    <row r="986" spans="1:1" ht="15.75" customHeight="1" x14ac:dyDescent="0.25">
      <c r="A986" s="19"/>
    </row>
    <row r="987" spans="1:1" ht="15.75" customHeight="1" x14ac:dyDescent="0.25">
      <c r="A987" s="19"/>
    </row>
    <row r="988" spans="1:1" ht="15.75" customHeight="1" x14ac:dyDescent="0.25">
      <c r="A988" s="19"/>
    </row>
    <row r="989" spans="1:1" ht="15.75" customHeight="1" x14ac:dyDescent="0.25">
      <c r="A989" s="19"/>
    </row>
    <row r="990" spans="1:1" ht="15.75" customHeight="1" x14ac:dyDescent="0.25">
      <c r="A990" s="19"/>
    </row>
    <row r="991" spans="1:1" ht="15.75" customHeight="1" x14ac:dyDescent="0.25">
      <c r="A991" s="19"/>
    </row>
    <row r="992" spans="1:1" ht="15.75" customHeight="1" x14ac:dyDescent="0.25">
      <c r="A992" s="19"/>
    </row>
    <row r="993" spans="1:1" ht="15.75" customHeight="1" x14ac:dyDescent="0.25">
      <c r="A993" s="19"/>
    </row>
    <row r="994" spans="1:1" ht="15.75" customHeight="1" x14ac:dyDescent="0.25">
      <c r="A994" s="19"/>
    </row>
    <row r="995" spans="1:1" ht="15.75" customHeight="1" x14ac:dyDescent="0.25">
      <c r="A995" s="19"/>
    </row>
    <row r="996" spans="1:1" ht="15.75" customHeight="1" x14ac:dyDescent="0.25">
      <c r="A996" s="19"/>
    </row>
    <row r="997" spans="1:1" ht="15.75" customHeight="1" x14ac:dyDescent="0.25">
      <c r="A997" s="19"/>
    </row>
    <row r="998" spans="1:1" ht="15.75" customHeight="1" x14ac:dyDescent="0.25">
      <c r="A998" s="19"/>
    </row>
    <row r="999" spans="1:1" ht="15.75" customHeight="1" x14ac:dyDescent="0.25">
      <c r="A999" s="19"/>
    </row>
    <row r="1000" spans="1:1" ht="15.75" customHeight="1" x14ac:dyDescent="0.25">
      <c r="A1000" s="19"/>
    </row>
    <row r="1001" spans="1:1" ht="15.75" customHeight="1" x14ac:dyDescent="0.25">
      <c r="A1001" s="19"/>
    </row>
    <row r="1002" spans="1:1" ht="15.75" customHeight="1" x14ac:dyDescent="0.25">
      <c r="A1002" s="19"/>
    </row>
    <row r="1003" spans="1:1" ht="15.75" customHeight="1" x14ac:dyDescent="0.25">
      <c r="A1003" s="19"/>
    </row>
    <row r="1004" spans="1:1" ht="15.75" customHeight="1" x14ac:dyDescent="0.25">
      <c r="A1004" s="19"/>
    </row>
    <row r="1005" spans="1:1" ht="15.75" customHeight="1" x14ac:dyDescent="0.25">
      <c r="A1005" s="19"/>
    </row>
    <row r="1006" spans="1:1" ht="15.75" customHeight="1" x14ac:dyDescent="0.25">
      <c r="A1006" s="19"/>
    </row>
    <row r="1007" spans="1:1" ht="15.75" customHeight="1" x14ac:dyDescent="0.25">
      <c r="A1007" s="19"/>
    </row>
    <row r="1008" spans="1:1" ht="15.75" customHeight="1" x14ac:dyDescent="0.25">
      <c r="A1008" s="19"/>
    </row>
    <row r="1009" spans="1:1" ht="15.75" customHeight="1" x14ac:dyDescent="0.25">
      <c r="A1009" s="19"/>
    </row>
    <row r="1010" spans="1:1" ht="15.75" customHeight="1" x14ac:dyDescent="0.25">
      <c r="A1010" s="19"/>
    </row>
    <row r="1011" spans="1:1" ht="15.75" customHeight="1" x14ac:dyDescent="0.25">
      <c r="A1011" s="19"/>
    </row>
    <row r="1012" spans="1:1" ht="15.75" customHeight="1" x14ac:dyDescent="0.25">
      <c r="A1012" s="19"/>
    </row>
    <row r="1013" spans="1:1" ht="15.75" customHeight="1" x14ac:dyDescent="0.25">
      <c r="A1013" s="19"/>
    </row>
    <row r="1014" spans="1:1" ht="15.75" customHeight="1" x14ac:dyDescent="0.25">
      <c r="A1014" s="19"/>
    </row>
    <row r="1015" spans="1:1" ht="15.75" customHeight="1" x14ac:dyDescent="0.25">
      <c r="A1015" s="19"/>
    </row>
    <row r="1016" spans="1:1" ht="15.75" customHeight="1" x14ac:dyDescent="0.25">
      <c r="A1016" s="19"/>
    </row>
    <row r="1017" spans="1:1" ht="15.75" customHeight="1" x14ac:dyDescent="0.25">
      <c r="A1017" s="19"/>
    </row>
    <row r="1018" spans="1:1" ht="15.75" customHeight="1" x14ac:dyDescent="0.25">
      <c r="A1018" s="19"/>
    </row>
    <row r="1019" spans="1:1" ht="15.75" customHeight="1" x14ac:dyDescent="0.25">
      <c r="A1019" s="19"/>
    </row>
    <row r="1020" spans="1:1" ht="15.75" customHeight="1" x14ac:dyDescent="0.25">
      <c r="A1020" s="19"/>
    </row>
    <row r="1021" spans="1:1" ht="15.75" customHeight="1" x14ac:dyDescent="0.25">
      <c r="A1021" s="19"/>
    </row>
    <row r="1022" spans="1:1" ht="15.75" customHeight="1" x14ac:dyDescent="0.25">
      <c r="A1022" s="19"/>
    </row>
    <row r="1023" spans="1:1" ht="15.75" customHeight="1" x14ac:dyDescent="0.25">
      <c r="A1023" s="19"/>
    </row>
    <row r="1024" spans="1:1" ht="15.75" customHeight="1" x14ac:dyDescent="0.25">
      <c r="A1024" s="19"/>
    </row>
    <row r="1025" spans="1:1" ht="15.75" customHeight="1" x14ac:dyDescent="0.25">
      <c r="A1025" s="19"/>
    </row>
    <row r="1026" spans="1:1" ht="15.75" customHeight="1" x14ac:dyDescent="0.25">
      <c r="A1026" s="19"/>
    </row>
    <row r="1027" spans="1:1" ht="15.75" customHeight="1" x14ac:dyDescent="0.25">
      <c r="A1027" s="19"/>
    </row>
    <row r="1028" spans="1:1" ht="15.75" customHeight="1" x14ac:dyDescent="0.25">
      <c r="A1028" s="19"/>
    </row>
    <row r="1029" spans="1:1" ht="15.75" customHeight="1" x14ac:dyDescent="0.25">
      <c r="A1029" s="19"/>
    </row>
    <row r="1030" spans="1:1" ht="15.75" customHeight="1" x14ac:dyDescent="0.25">
      <c r="A1030" s="19"/>
    </row>
    <row r="1031" spans="1:1" ht="15.75" customHeight="1" x14ac:dyDescent="0.25">
      <c r="A1031" s="19"/>
    </row>
    <row r="1032" spans="1:1" ht="15.75" customHeight="1" x14ac:dyDescent="0.25">
      <c r="A1032" s="19"/>
    </row>
    <row r="1033" spans="1:1" ht="15.75" customHeight="1" x14ac:dyDescent="0.25">
      <c r="A1033" s="19"/>
    </row>
    <row r="1034" spans="1:1" ht="15.75" customHeight="1" x14ac:dyDescent="0.25">
      <c r="A1034" s="19"/>
    </row>
    <row r="1035" spans="1:1" ht="15.75" customHeight="1" x14ac:dyDescent="0.25">
      <c r="A1035" s="19"/>
    </row>
    <row r="1036" spans="1:1" ht="15.75" customHeight="1" x14ac:dyDescent="0.25">
      <c r="A1036" s="19"/>
    </row>
    <row r="1037" spans="1:1" ht="15.75" customHeight="1" x14ac:dyDescent="0.25">
      <c r="A1037" s="19"/>
    </row>
    <row r="1038" spans="1:1" ht="15.75" customHeight="1" x14ac:dyDescent="0.25">
      <c r="A1038" s="19"/>
    </row>
    <row r="1039" spans="1:1" ht="15.75" customHeight="1" x14ac:dyDescent="0.25">
      <c r="A1039" s="19"/>
    </row>
    <row r="1040" spans="1:1" ht="15.75" customHeight="1" x14ac:dyDescent="0.25">
      <c r="A1040" s="19"/>
    </row>
    <row r="1041" spans="1:1" ht="15.75" customHeight="1" x14ac:dyDescent="0.25">
      <c r="A1041" s="19"/>
    </row>
    <row r="1042" spans="1:1" ht="15.75" customHeight="1" x14ac:dyDescent="0.25">
      <c r="A1042" s="19"/>
    </row>
    <row r="1043" spans="1:1" ht="15.75" customHeight="1" x14ac:dyDescent="0.25">
      <c r="A1043" s="19"/>
    </row>
    <row r="1044" spans="1:1" ht="15.75" customHeight="1" x14ac:dyDescent="0.25">
      <c r="A1044" s="19"/>
    </row>
  </sheetData>
  <conditionalFormatting sqref="C8:C141 C145:C969">
    <cfRule type="cellIs" dxfId="15" priority="1" operator="equal">
      <formula>"excluida"</formula>
    </cfRule>
  </conditionalFormatting>
  <conditionalFormatting sqref="C8:C141 C145:C969">
    <cfRule type="cellIs" dxfId="14" priority="2" operator="equal">
      <formula>"bajo"</formula>
    </cfRule>
  </conditionalFormatting>
  <conditionalFormatting sqref="C8:C141 C145:C969">
    <cfRule type="cellIs" dxfId="13" priority="3" operator="equal">
      <formula>"medio"</formula>
    </cfRule>
  </conditionalFormatting>
  <conditionalFormatting sqref="C8:C141 C145:C969">
    <cfRule type="cellIs" dxfId="12" priority="4" operator="equal">
      <formula>"alto"</formula>
    </cfRule>
  </conditionalFormatting>
  <conditionalFormatting sqref="C142">
    <cfRule type="cellIs" dxfId="11" priority="5" operator="equal">
      <formula>"excluida"</formula>
    </cfRule>
  </conditionalFormatting>
  <conditionalFormatting sqref="C142">
    <cfRule type="cellIs" dxfId="10" priority="6" operator="equal">
      <formula>"bajo"</formula>
    </cfRule>
  </conditionalFormatting>
  <conditionalFormatting sqref="C142">
    <cfRule type="cellIs" dxfId="9" priority="7" operator="equal">
      <formula>"medio"</formula>
    </cfRule>
  </conditionalFormatting>
  <conditionalFormatting sqref="C142">
    <cfRule type="cellIs" dxfId="8" priority="8" operator="equal">
      <formula>"alto"</formula>
    </cfRule>
  </conditionalFormatting>
  <conditionalFormatting sqref="C143">
    <cfRule type="cellIs" dxfId="7" priority="9" operator="equal">
      <formula>"excluida"</formula>
    </cfRule>
  </conditionalFormatting>
  <conditionalFormatting sqref="C143">
    <cfRule type="cellIs" dxfId="6" priority="10" operator="equal">
      <formula>"bajo"</formula>
    </cfRule>
  </conditionalFormatting>
  <conditionalFormatting sqref="C143">
    <cfRule type="cellIs" dxfId="5" priority="11" operator="equal">
      <formula>"medio"</formula>
    </cfRule>
  </conditionalFormatting>
  <conditionalFormatting sqref="C143">
    <cfRule type="cellIs" dxfId="4" priority="12" operator="equal">
      <formula>"alto"</formula>
    </cfRule>
  </conditionalFormatting>
  <conditionalFormatting sqref="C144">
    <cfRule type="cellIs" dxfId="3" priority="13" operator="equal">
      <formula>"excluida"</formula>
    </cfRule>
  </conditionalFormatting>
  <conditionalFormatting sqref="C144">
    <cfRule type="cellIs" dxfId="2" priority="14" operator="equal">
      <formula>"bajo"</formula>
    </cfRule>
  </conditionalFormatting>
  <conditionalFormatting sqref="C144">
    <cfRule type="cellIs" dxfId="1" priority="15" operator="equal">
      <formula>"medio"</formula>
    </cfRule>
  </conditionalFormatting>
  <conditionalFormatting sqref="C144">
    <cfRule type="cellIs" dxfId="0" priority="16" operator="equal">
      <formula>"alto"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workbookViewId="0"/>
  </sheetViews>
  <sheetFormatPr baseColWidth="10" defaultColWidth="12.625" defaultRowHeight="15" customHeight="1" x14ac:dyDescent="0.2"/>
  <cols>
    <col min="1" max="1" width="2.625" customWidth="1"/>
    <col min="2" max="2" width="26.625" customWidth="1"/>
    <col min="3" max="15" width="9.5" customWidth="1"/>
  </cols>
  <sheetData>
    <row r="1" spans="1:15" x14ac:dyDescent="0.25">
      <c r="A1" s="20">
        <v>1</v>
      </c>
      <c r="B1" s="20" t="s">
        <v>975</v>
      </c>
      <c r="C1" s="20" t="e">
        <f t="shared" ref="C1:C4" ca="1" si="0">+MID(D1,22,2)</f>
        <v>#NAME?</v>
      </c>
      <c r="D1" s="20" t="e">
        <f t="shared" ref="D1:D25" ca="1" si="1">_xludf.FORMULATEXT(E1)</f>
        <v>#NAME?</v>
      </c>
      <c r="E1" s="20" t="e">
        <f>+#REF!</f>
        <v>#REF!</v>
      </c>
      <c r="H1" s="20" t="s">
        <v>976</v>
      </c>
      <c r="I1" s="20" t="e">
        <f t="shared" ref="I1:I2" ca="1" si="2">+MID(J1,4,10)</f>
        <v>#NAME?</v>
      </c>
      <c r="J1" s="20" t="e">
        <f t="shared" ref="J1:J3" ca="1" si="3">_xludf.FORMULATEXT(K1)</f>
        <v>#NAME?</v>
      </c>
      <c r="K1" s="21">
        <f>+A44</f>
        <v>44</v>
      </c>
      <c r="M1" s="12" t="s">
        <v>977</v>
      </c>
    </row>
    <row r="2" spans="1:15" x14ac:dyDescent="0.25">
      <c r="A2" s="20">
        <v>2</v>
      </c>
      <c r="B2" s="20" t="s">
        <v>978</v>
      </c>
      <c r="C2" s="20" t="e">
        <f t="shared" ca="1" si="0"/>
        <v>#NAME?</v>
      </c>
      <c r="D2" s="20" t="e">
        <f t="shared" ca="1" si="1"/>
        <v>#NAME?</v>
      </c>
      <c r="E2" s="20">
        <f>+'Certificado de Elegibilidad'!C11:J11</f>
        <v>0</v>
      </c>
      <c r="H2" s="12" t="s">
        <v>979</v>
      </c>
      <c r="I2" s="20" t="e">
        <f t="shared" ca="1" si="2"/>
        <v>#NAME?</v>
      </c>
      <c r="J2" s="20" t="e">
        <f t="shared" ca="1" si="3"/>
        <v>#NAME?</v>
      </c>
      <c r="K2" s="21">
        <f>+A8</f>
        <v>8</v>
      </c>
      <c r="M2" s="12" t="s">
        <v>980</v>
      </c>
    </row>
    <row r="3" spans="1:15" x14ac:dyDescent="0.25">
      <c r="A3" s="20">
        <v>3</v>
      </c>
      <c r="B3" s="20" t="s">
        <v>981</v>
      </c>
      <c r="C3" s="20" t="e">
        <f t="shared" ca="1" si="0"/>
        <v>#NAME?</v>
      </c>
      <c r="D3" s="20" t="e">
        <f t="shared" ca="1" si="1"/>
        <v>#NAME?</v>
      </c>
      <c r="E3" s="22" t="e">
        <f t="shared" ref="E3:E4" si="4">+#REF!</f>
        <v>#REF!</v>
      </c>
      <c r="H3" s="20" t="s">
        <v>982</v>
      </c>
      <c r="I3" s="20" t="e">
        <f ca="1">+MID(J3,21,10)</f>
        <v>#NAME?</v>
      </c>
      <c r="J3" s="20" t="e">
        <f t="shared" ca="1" si="3"/>
        <v>#NAME?</v>
      </c>
      <c r="K3" s="20" t="e">
        <f>+#REF!</f>
        <v>#REF!</v>
      </c>
      <c r="M3" s="12" t="str">
        <f t="shared" ref="M3:M257" si="5">+N3&amp;" - "&amp;O3</f>
        <v>011111 - Cultivo de arroz</v>
      </c>
      <c r="N3" s="30" t="s">
        <v>983</v>
      </c>
      <c r="O3" s="30" t="s">
        <v>984</v>
      </c>
    </row>
    <row r="4" spans="1:15" x14ac:dyDescent="0.25">
      <c r="A4" s="20">
        <v>4</v>
      </c>
      <c r="B4" s="20" t="s">
        <v>985</v>
      </c>
      <c r="C4" s="20" t="e">
        <f t="shared" ca="1" si="0"/>
        <v>#NAME?</v>
      </c>
      <c r="D4" s="20" t="e">
        <f t="shared" ca="1" si="1"/>
        <v>#NAME?</v>
      </c>
      <c r="E4" s="20" t="e">
        <f t="shared" si="4"/>
        <v>#REF!</v>
      </c>
      <c r="M4" s="12" t="str">
        <f t="shared" si="5"/>
        <v>011112 - Cultivo de trigo</v>
      </c>
      <c r="N4" s="30" t="s">
        <v>986</v>
      </c>
      <c r="O4" s="30" t="s">
        <v>987</v>
      </c>
    </row>
    <row r="5" spans="1:15" x14ac:dyDescent="0.25">
      <c r="A5" s="20">
        <v>5</v>
      </c>
      <c r="B5" s="31" t="s">
        <v>988</v>
      </c>
      <c r="C5" s="20" t="e">
        <f ca="1">+MID(D5,22,3)</f>
        <v>#NAME?</v>
      </c>
      <c r="D5" s="20" t="e">
        <f t="shared" ca="1" si="1"/>
        <v>#NAME?</v>
      </c>
      <c r="E5" s="20" t="e">
        <f>+'Certificado de Elegibilidad'!I13:J13</f>
        <v>#VALUE!</v>
      </c>
      <c r="K5" s="23" t="s">
        <v>4</v>
      </c>
      <c r="M5" s="12" t="str">
        <f t="shared" si="5"/>
        <v>011119 - Cultivo de cereales n.c.p., excepto los de uso forrajero</v>
      </c>
      <c r="N5" s="30" t="s">
        <v>989</v>
      </c>
      <c r="O5" s="30" t="s">
        <v>990</v>
      </c>
    </row>
    <row r="6" spans="1:15" x14ac:dyDescent="0.25">
      <c r="A6" s="20">
        <v>6</v>
      </c>
      <c r="B6" s="20" t="s">
        <v>991</v>
      </c>
      <c r="C6" s="20" t="e">
        <f t="shared" ref="C6:C8" ca="1" si="6">+MID(D6,22,10)</f>
        <v>#NAME?</v>
      </c>
      <c r="D6" s="20" t="e">
        <f t="shared" ca="1" si="1"/>
        <v>#NAME?</v>
      </c>
      <c r="E6" s="22" t="e">
        <f>+'Certificado de Elegibilidad'!#REF!</f>
        <v>#REF!</v>
      </c>
      <c r="H6" s="23" t="s">
        <v>992</v>
      </c>
      <c r="K6" s="12" t="s">
        <v>2</v>
      </c>
      <c r="M6" s="12" t="str">
        <f t="shared" si="5"/>
        <v>011129 - Cultivo de cereales de uso forrajero n.c.p.</v>
      </c>
      <c r="N6" s="30" t="s">
        <v>993</v>
      </c>
      <c r="O6" s="30" t="s">
        <v>994</v>
      </c>
    </row>
    <row r="7" spans="1:15" x14ac:dyDescent="0.25">
      <c r="A7" s="20">
        <v>7</v>
      </c>
      <c r="B7" s="20" t="s">
        <v>995</v>
      </c>
      <c r="C7" s="20" t="e">
        <f t="shared" ca="1" si="6"/>
        <v>#NAME?</v>
      </c>
      <c r="D7" s="20" t="e">
        <f t="shared" ca="1" si="1"/>
        <v>#NAME?</v>
      </c>
      <c r="E7" s="24" t="e">
        <f>+'Certificado de Elegibilidad'!#REF!</f>
        <v>#REF!</v>
      </c>
      <c r="H7" s="12" t="s">
        <v>3</v>
      </c>
      <c r="K7" s="12" t="s">
        <v>996</v>
      </c>
      <c r="M7" s="12" t="str">
        <f t="shared" si="5"/>
        <v>011130 - Cultivo de pastos de uso forrajero</v>
      </c>
      <c r="N7" s="30" t="s">
        <v>997</v>
      </c>
      <c r="O7" s="30" t="s">
        <v>998</v>
      </c>
    </row>
    <row r="8" spans="1:15" x14ac:dyDescent="0.25">
      <c r="A8" s="20">
        <v>8</v>
      </c>
      <c r="B8" s="20" t="s">
        <v>999</v>
      </c>
      <c r="C8" s="20" t="e">
        <f t="shared" ca="1" si="6"/>
        <v>#NAME?</v>
      </c>
      <c r="D8" s="20" t="e">
        <f t="shared" ca="1" si="1"/>
        <v>#NAME?</v>
      </c>
      <c r="E8" s="20" t="e">
        <v>#REF!</v>
      </c>
      <c r="H8" s="12" t="s">
        <v>1000</v>
      </c>
      <c r="K8" s="12" t="s">
        <v>1001</v>
      </c>
      <c r="M8" s="12" t="str">
        <f t="shared" si="5"/>
        <v>011211 - Cultivo de soja</v>
      </c>
      <c r="N8" s="30" t="s">
        <v>1002</v>
      </c>
      <c r="O8" s="30" t="s">
        <v>1003</v>
      </c>
    </row>
    <row r="9" spans="1:15" x14ac:dyDescent="0.25">
      <c r="A9" s="20">
        <v>9</v>
      </c>
      <c r="B9" s="20" t="s">
        <v>1004</v>
      </c>
      <c r="C9" s="20" t="e">
        <f t="shared" ref="C9:C25" ca="1" si="7">+MID(D9,20,10)</f>
        <v>#NAME?</v>
      </c>
      <c r="D9" s="20" t="e">
        <f t="shared" ca="1" si="1"/>
        <v>#NAME?</v>
      </c>
      <c r="E9" s="20" t="e">
        <f t="shared" ref="E9:E25" si="8">+#REF!</f>
        <v>#REF!</v>
      </c>
      <c r="H9" s="12" t="s">
        <v>1005</v>
      </c>
      <c r="M9" s="12" t="str">
        <f t="shared" si="5"/>
        <v>011291 - Cultivo de girasol</v>
      </c>
      <c r="N9" s="30" t="s">
        <v>1006</v>
      </c>
      <c r="O9" s="30" t="s">
        <v>1007</v>
      </c>
    </row>
    <row r="10" spans="1:15" x14ac:dyDescent="0.25">
      <c r="A10" s="20">
        <v>10</v>
      </c>
      <c r="B10" s="20" t="s">
        <v>1008</v>
      </c>
      <c r="C10" s="20" t="e">
        <f t="shared" ca="1" si="7"/>
        <v>#NAME?</v>
      </c>
      <c r="D10" s="20" t="e">
        <f t="shared" ca="1" si="1"/>
        <v>#NAME?</v>
      </c>
      <c r="E10" s="20" t="e">
        <f t="shared" si="8"/>
        <v>#REF!</v>
      </c>
      <c r="H10" s="12" t="s">
        <v>1009</v>
      </c>
      <c r="K10" s="25">
        <f ca="1">+TODAY()</f>
        <v>44993</v>
      </c>
      <c r="M10" s="12" t="str">
        <f t="shared" si="5"/>
        <v>011299 - Cultivo de oleaginosas n.c.p. excepto soja y girasol</v>
      </c>
      <c r="N10" s="30" t="s">
        <v>1010</v>
      </c>
      <c r="O10" s="30" t="s">
        <v>1011</v>
      </c>
    </row>
    <row r="11" spans="1:15" x14ac:dyDescent="0.25">
      <c r="A11" s="20">
        <v>11</v>
      </c>
      <c r="B11" s="20" t="s">
        <v>1012</v>
      </c>
      <c r="C11" s="20" t="e">
        <f t="shared" ca="1" si="7"/>
        <v>#NAME?</v>
      </c>
      <c r="D11" s="20" t="e">
        <f t="shared" ca="1" si="1"/>
        <v>#NAME?</v>
      </c>
      <c r="E11" s="20" t="e">
        <f t="shared" si="8"/>
        <v>#REF!</v>
      </c>
      <c r="H11" s="12" t="s">
        <v>1013</v>
      </c>
      <c r="K11" s="12" t="str">
        <f ca="1">+TEXT(K10,"yyyy")</f>
        <v>2023</v>
      </c>
      <c r="M11" s="12" t="str">
        <f t="shared" si="5"/>
        <v>011310 - Cultivo de papa, batata y mandioca</v>
      </c>
      <c r="N11" s="30" t="s">
        <v>1014</v>
      </c>
      <c r="O11" s="30" t="s">
        <v>1015</v>
      </c>
    </row>
    <row r="12" spans="1:15" x14ac:dyDescent="0.25">
      <c r="A12" s="20">
        <v>12</v>
      </c>
      <c r="B12" s="20" t="s">
        <v>1016</v>
      </c>
      <c r="C12" s="20" t="e">
        <f t="shared" ca="1" si="7"/>
        <v>#NAME?</v>
      </c>
      <c r="D12" s="20" t="e">
        <f t="shared" ca="1" si="1"/>
        <v>#NAME?</v>
      </c>
      <c r="E12" s="20" t="e">
        <f t="shared" si="8"/>
        <v>#REF!</v>
      </c>
      <c r="H12" s="12" t="s">
        <v>1017</v>
      </c>
      <c r="M12" s="12" t="str">
        <f t="shared" si="5"/>
        <v>011321 - Cultivo de tomate</v>
      </c>
      <c r="N12" s="30" t="s">
        <v>1018</v>
      </c>
      <c r="O12" s="30" t="s">
        <v>1019</v>
      </c>
    </row>
    <row r="13" spans="1:15" x14ac:dyDescent="0.25">
      <c r="A13" s="20">
        <v>13</v>
      </c>
      <c r="B13" s="20" t="s">
        <v>1020</v>
      </c>
      <c r="C13" s="20" t="e">
        <f t="shared" ca="1" si="7"/>
        <v>#NAME?</v>
      </c>
      <c r="D13" s="20" t="e">
        <f t="shared" ca="1" si="1"/>
        <v>#NAME?</v>
      </c>
      <c r="E13" s="20" t="e">
        <f t="shared" si="8"/>
        <v>#REF!</v>
      </c>
      <c r="H13" s="12" t="s">
        <v>1021</v>
      </c>
      <c r="K13" s="23" t="s">
        <v>1022</v>
      </c>
      <c r="M13" s="12" t="str">
        <f t="shared" si="5"/>
        <v>011329 - Cultivo de bulbos, brotes, raíces y hortalizas de fruto n.c.p.</v>
      </c>
      <c r="N13" s="30" t="s">
        <v>1023</v>
      </c>
      <c r="O13" s="30" t="s">
        <v>1024</v>
      </c>
    </row>
    <row r="14" spans="1:15" x14ac:dyDescent="0.25">
      <c r="A14" s="20">
        <v>14</v>
      </c>
      <c r="B14" s="20" t="s">
        <v>1025</v>
      </c>
      <c r="C14" s="20" t="e">
        <f t="shared" ca="1" si="7"/>
        <v>#NAME?</v>
      </c>
      <c r="D14" s="20" t="e">
        <f t="shared" ca="1" si="1"/>
        <v>#NAME?</v>
      </c>
      <c r="E14" s="20" t="e">
        <f t="shared" si="8"/>
        <v>#REF!</v>
      </c>
      <c r="H14" s="12" t="s">
        <v>1026</v>
      </c>
      <c r="K14" s="12" t="s">
        <v>2</v>
      </c>
      <c r="M14" s="12" t="str">
        <f t="shared" si="5"/>
        <v>011331 - Cultivo de hortalizas de hoja y de otras hortalizas frescas</v>
      </c>
      <c r="N14" s="30" t="s">
        <v>1027</v>
      </c>
      <c r="O14" s="30" t="s">
        <v>1028</v>
      </c>
    </row>
    <row r="15" spans="1:15" x14ac:dyDescent="0.25">
      <c r="A15" s="20">
        <v>15</v>
      </c>
      <c r="B15" s="20" t="s">
        <v>1029</v>
      </c>
      <c r="C15" s="20" t="e">
        <f t="shared" ca="1" si="7"/>
        <v>#NAME?</v>
      </c>
      <c r="D15" s="20" t="e">
        <f t="shared" ca="1" si="1"/>
        <v>#NAME?</v>
      </c>
      <c r="E15" s="20" t="e">
        <f t="shared" si="8"/>
        <v>#REF!</v>
      </c>
      <c r="K15" s="12" t="s">
        <v>6</v>
      </c>
      <c r="M15" s="12" t="str">
        <f t="shared" si="5"/>
        <v>011341 - Cultivo de legumbres frescas</v>
      </c>
      <c r="N15" s="30" t="s">
        <v>1030</v>
      </c>
      <c r="O15" s="30" t="s">
        <v>1031</v>
      </c>
    </row>
    <row r="16" spans="1:15" x14ac:dyDescent="0.25">
      <c r="A16" s="20">
        <v>16</v>
      </c>
      <c r="B16" s="20" t="s">
        <v>1032</v>
      </c>
      <c r="C16" s="20" t="e">
        <f t="shared" ca="1" si="7"/>
        <v>#NAME?</v>
      </c>
      <c r="D16" s="20" t="e">
        <f t="shared" ca="1" si="1"/>
        <v>#NAME?</v>
      </c>
      <c r="E16" s="20" t="e">
        <f t="shared" si="8"/>
        <v>#REF!</v>
      </c>
      <c r="K16" s="12" t="s">
        <v>1033</v>
      </c>
      <c r="M16" s="12" t="str">
        <f t="shared" si="5"/>
        <v>011342 - Cultivo de legumbres secas</v>
      </c>
      <c r="N16" s="30" t="s">
        <v>1034</v>
      </c>
      <c r="O16" s="30" t="s">
        <v>1035</v>
      </c>
    </row>
    <row r="17" spans="1:15" x14ac:dyDescent="0.25">
      <c r="A17" s="20">
        <v>17</v>
      </c>
      <c r="B17" s="20" t="s">
        <v>1036</v>
      </c>
      <c r="C17" s="20" t="e">
        <f t="shared" ca="1" si="7"/>
        <v>#NAME?</v>
      </c>
      <c r="D17" s="20" t="e">
        <f t="shared" ca="1" si="1"/>
        <v>#NAME?</v>
      </c>
      <c r="E17" s="20" t="e">
        <f t="shared" si="8"/>
        <v>#REF!</v>
      </c>
      <c r="H17" s="12" t="s">
        <v>1037</v>
      </c>
      <c r="M17" s="12" t="str">
        <f t="shared" si="5"/>
        <v>011400 - Cultivo de tabaco</v>
      </c>
      <c r="N17" s="30" t="s">
        <v>1038</v>
      </c>
      <c r="O17" s="30" t="s">
        <v>1039</v>
      </c>
    </row>
    <row r="18" spans="1:15" x14ac:dyDescent="0.25">
      <c r="A18" s="20">
        <v>18</v>
      </c>
      <c r="B18" s="20" t="s">
        <v>1040</v>
      </c>
      <c r="C18" s="20" t="e">
        <f t="shared" ca="1" si="7"/>
        <v>#NAME?</v>
      </c>
      <c r="D18" s="20" t="e">
        <f t="shared" ca="1" si="1"/>
        <v>#NAME?</v>
      </c>
      <c r="E18" s="20" t="e">
        <f t="shared" si="8"/>
        <v>#REF!</v>
      </c>
      <c r="H18" s="12" t="s">
        <v>3</v>
      </c>
      <c r="M18" s="12" t="str">
        <f t="shared" si="5"/>
        <v>011501 - Cultivo de algodón</v>
      </c>
      <c r="N18" s="30" t="s">
        <v>1041</v>
      </c>
      <c r="O18" s="30" t="s">
        <v>1042</v>
      </c>
    </row>
    <row r="19" spans="1:15" x14ac:dyDescent="0.25">
      <c r="A19" s="20">
        <v>19</v>
      </c>
      <c r="B19" s="31" t="s">
        <v>1043</v>
      </c>
      <c r="C19" s="20" t="e">
        <f t="shared" ca="1" si="7"/>
        <v>#NAME?</v>
      </c>
      <c r="D19" s="20" t="e">
        <f t="shared" ca="1" si="1"/>
        <v>#NAME?</v>
      </c>
      <c r="E19" s="20" t="e">
        <f t="shared" si="8"/>
        <v>#REF!</v>
      </c>
      <c r="H19" s="12" t="s">
        <v>1044</v>
      </c>
      <c r="J19" s="12" t="s">
        <v>3</v>
      </c>
      <c r="M19" s="12" t="str">
        <f t="shared" si="5"/>
        <v>011509 - Cultivo de plantas para la obtención de fibras n.c.p.</v>
      </c>
      <c r="N19" s="30" t="s">
        <v>1045</v>
      </c>
      <c r="O19" s="30" t="s">
        <v>1046</v>
      </c>
    </row>
    <row r="20" spans="1:15" x14ac:dyDescent="0.25">
      <c r="A20" s="20">
        <v>20</v>
      </c>
      <c r="B20" s="20" t="s">
        <v>1047</v>
      </c>
      <c r="C20" s="20" t="e">
        <f t="shared" ca="1" si="7"/>
        <v>#NAME?</v>
      </c>
      <c r="D20" s="20" t="e">
        <f t="shared" ca="1" si="1"/>
        <v>#NAME?</v>
      </c>
      <c r="E20" s="20" t="e">
        <f t="shared" si="8"/>
        <v>#REF!</v>
      </c>
      <c r="H20" s="12" t="s">
        <v>1048</v>
      </c>
      <c r="J20" s="12" t="s">
        <v>1049</v>
      </c>
      <c r="M20" s="12" t="str">
        <f t="shared" si="5"/>
        <v>011911 - Cultivo de flores</v>
      </c>
      <c r="N20" s="30" t="s">
        <v>1050</v>
      </c>
      <c r="O20" s="30" t="s">
        <v>1051</v>
      </c>
    </row>
    <row r="21" spans="1:15" ht="15.75" customHeight="1" x14ac:dyDescent="0.25">
      <c r="A21" s="20">
        <v>21</v>
      </c>
      <c r="B21" s="31" t="s">
        <v>1052</v>
      </c>
      <c r="C21" s="20" t="e">
        <f t="shared" ca="1" si="7"/>
        <v>#NAME?</v>
      </c>
      <c r="D21" s="20" t="e">
        <f t="shared" ca="1" si="1"/>
        <v>#NAME?</v>
      </c>
      <c r="E21" s="20" t="e">
        <f t="shared" si="8"/>
        <v>#REF!</v>
      </c>
      <c r="H21" s="12" t="s">
        <v>1053</v>
      </c>
      <c r="J21" s="12" t="s">
        <v>1054</v>
      </c>
      <c r="M21" s="12" t="str">
        <f t="shared" si="5"/>
        <v>011912 - Cultivo de plantas ornamentales</v>
      </c>
      <c r="N21" s="30" t="s">
        <v>1055</v>
      </c>
      <c r="O21" s="30" t="s">
        <v>1056</v>
      </c>
    </row>
    <row r="22" spans="1:15" ht="15.75" customHeight="1" x14ac:dyDescent="0.25">
      <c r="A22" s="20">
        <v>22</v>
      </c>
      <c r="B22" s="20" t="s">
        <v>1057</v>
      </c>
      <c r="C22" s="20" t="e">
        <f t="shared" ca="1" si="7"/>
        <v>#NAME?</v>
      </c>
      <c r="D22" s="20" t="e">
        <f t="shared" ca="1" si="1"/>
        <v>#NAME?</v>
      </c>
      <c r="E22" s="20" t="e">
        <f t="shared" si="8"/>
        <v>#REF!</v>
      </c>
      <c r="H22" s="12" t="s">
        <v>1058</v>
      </c>
      <c r="M22" s="12" t="str">
        <f t="shared" si="5"/>
        <v>011990 - Cultivos temporales n.c.p.</v>
      </c>
      <c r="N22" s="30" t="s">
        <v>1059</v>
      </c>
      <c r="O22" s="30" t="s">
        <v>1060</v>
      </c>
    </row>
    <row r="23" spans="1:15" ht="15.75" customHeight="1" x14ac:dyDescent="0.25">
      <c r="A23" s="20">
        <v>23</v>
      </c>
      <c r="B23" s="20" t="s">
        <v>1061</v>
      </c>
      <c r="C23" s="20" t="e">
        <f t="shared" ca="1" si="7"/>
        <v>#NAME?</v>
      </c>
      <c r="D23" s="20" t="e">
        <f t="shared" ca="1" si="1"/>
        <v>#NAME?</v>
      </c>
      <c r="E23" s="20" t="e">
        <f t="shared" si="8"/>
        <v>#REF!</v>
      </c>
      <c r="H23" s="12" t="s">
        <v>1062</v>
      </c>
      <c r="M23" s="12" t="str">
        <f t="shared" si="5"/>
        <v>012110 - Cultivo de vid para vinificar</v>
      </c>
      <c r="N23" s="30" t="s">
        <v>1063</v>
      </c>
      <c r="O23" s="30" t="s">
        <v>1064</v>
      </c>
    </row>
    <row r="24" spans="1:15" ht="15.75" customHeight="1" x14ac:dyDescent="0.25">
      <c r="A24" s="20">
        <v>24</v>
      </c>
      <c r="B24" s="20" t="s">
        <v>1065</v>
      </c>
      <c r="C24" s="20" t="e">
        <f t="shared" ca="1" si="7"/>
        <v>#NAME?</v>
      </c>
      <c r="D24" s="20" t="e">
        <f t="shared" ca="1" si="1"/>
        <v>#NAME?</v>
      </c>
      <c r="E24" s="20" t="e">
        <f t="shared" si="8"/>
        <v>#REF!</v>
      </c>
      <c r="M24" s="12" t="str">
        <f t="shared" si="5"/>
        <v>012121 - Cultivo de uva de mesa</v>
      </c>
      <c r="N24" s="30" t="s">
        <v>1066</v>
      </c>
      <c r="O24" s="30" t="s">
        <v>1067</v>
      </c>
    </row>
    <row r="25" spans="1:15" ht="15.75" customHeight="1" x14ac:dyDescent="0.25">
      <c r="A25" s="20">
        <v>25</v>
      </c>
      <c r="B25" s="20" t="s">
        <v>1068</v>
      </c>
      <c r="C25" s="20" t="e">
        <f t="shared" ca="1" si="7"/>
        <v>#NAME?</v>
      </c>
      <c r="D25" s="20" t="e">
        <f t="shared" ca="1" si="1"/>
        <v>#NAME?</v>
      </c>
      <c r="E25" s="20" t="e">
        <f t="shared" si="8"/>
        <v>#REF!</v>
      </c>
      <c r="M25" s="12" t="str">
        <f t="shared" si="5"/>
        <v>012200 - Cultivo de frutas cítricas</v>
      </c>
      <c r="N25" s="30" t="s">
        <v>1069</v>
      </c>
      <c r="O25" s="30" t="s">
        <v>1070</v>
      </c>
    </row>
    <row r="26" spans="1:15" ht="15.75" customHeight="1" x14ac:dyDescent="0.25">
      <c r="A26" s="20">
        <v>26</v>
      </c>
      <c r="B26" s="20" t="s">
        <v>1071</v>
      </c>
      <c r="C26" s="20" t="e">
        <f ca="1">+CONCATENATE("B",$I$3+D26)</f>
        <v>#NAME?</v>
      </c>
      <c r="D26" s="12">
        <v>1</v>
      </c>
      <c r="M26" s="12" t="str">
        <f t="shared" si="5"/>
        <v>012311 - Cultivo de manzana y pera</v>
      </c>
      <c r="N26" s="30" t="s">
        <v>1072</v>
      </c>
      <c r="O26" s="30" t="s">
        <v>1073</v>
      </c>
    </row>
    <row r="27" spans="1:15" ht="15.75" customHeight="1" x14ac:dyDescent="0.25">
      <c r="A27" s="20">
        <v>27</v>
      </c>
      <c r="B27" s="20" t="s">
        <v>1074</v>
      </c>
      <c r="C27" s="20" t="e">
        <f ca="1">+CONCATENATE("C",$I$3+D27)</f>
        <v>#NAME?</v>
      </c>
      <c r="D27" s="12">
        <v>1</v>
      </c>
      <c r="H27" s="23" t="s">
        <v>1075</v>
      </c>
      <c r="M27" s="12" t="str">
        <f t="shared" si="5"/>
        <v>012319 - Cultivo de frutas de pepita n.c.p.</v>
      </c>
      <c r="N27" s="30" t="s">
        <v>1076</v>
      </c>
      <c r="O27" s="30" t="s">
        <v>1077</v>
      </c>
    </row>
    <row r="28" spans="1:15" ht="15.75" customHeight="1" x14ac:dyDescent="0.25">
      <c r="A28" s="20">
        <v>28</v>
      </c>
      <c r="B28" s="20" t="s">
        <v>1078</v>
      </c>
      <c r="C28" s="20" t="e">
        <f ca="1">+CONCATENATE("D",$I$3+D28)</f>
        <v>#NAME?</v>
      </c>
      <c r="D28" s="12">
        <v>1</v>
      </c>
      <c r="H28" s="12" t="s">
        <v>1079</v>
      </c>
      <c r="M28" s="12" t="str">
        <f t="shared" si="5"/>
        <v>012320 - Cultivo de frutas de carozo</v>
      </c>
      <c r="N28" s="30" t="s">
        <v>1080</v>
      </c>
      <c r="O28" s="30" t="s">
        <v>1081</v>
      </c>
    </row>
    <row r="29" spans="1:15" ht="15.75" customHeight="1" x14ac:dyDescent="0.25">
      <c r="A29" s="20">
        <v>29</v>
      </c>
      <c r="B29" s="20" t="s">
        <v>1082</v>
      </c>
      <c r="C29" s="20" t="e">
        <f ca="1">+CONCATENATE("E",$I$3+D29)</f>
        <v>#NAME?</v>
      </c>
      <c r="D29" s="12">
        <v>1</v>
      </c>
      <c r="H29" s="12" t="s">
        <v>1083</v>
      </c>
      <c r="M29" s="12" t="str">
        <f t="shared" si="5"/>
        <v>012410 - Cultivo de frutas tropicales y subtropicales</v>
      </c>
      <c r="N29" s="30" t="s">
        <v>1084</v>
      </c>
      <c r="O29" s="30" t="s">
        <v>1085</v>
      </c>
    </row>
    <row r="30" spans="1:15" ht="15.75" customHeight="1" x14ac:dyDescent="0.25">
      <c r="A30" s="20">
        <v>30</v>
      </c>
      <c r="B30" s="20" t="s">
        <v>1086</v>
      </c>
      <c r="C30" s="20" t="e">
        <f ca="1">+CONCATENATE("B",$I$3+D30)</f>
        <v>#NAME?</v>
      </c>
      <c r="D30" s="12">
        <v>2</v>
      </c>
      <c r="H30" s="12" t="s">
        <v>1087</v>
      </c>
      <c r="M30" s="12" t="str">
        <f t="shared" si="5"/>
        <v>012420 - Cultivo de frutas secas</v>
      </c>
      <c r="N30" s="30" t="s">
        <v>1088</v>
      </c>
      <c r="O30" s="30" t="s">
        <v>1089</v>
      </c>
    </row>
    <row r="31" spans="1:15" ht="15.75" customHeight="1" x14ac:dyDescent="0.25">
      <c r="A31" s="20">
        <v>31</v>
      </c>
      <c r="B31" s="20" t="s">
        <v>1090</v>
      </c>
      <c r="C31" s="20" t="e">
        <f ca="1">+CONCATENATE("C",$I$3+D31)</f>
        <v>#NAME?</v>
      </c>
      <c r="D31" s="12">
        <v>2</v>
      </c>
      <c r="H31" s="12" t="s">
        <v>1091</v>
      </c>
      <c r="M31" s="12" t="str">
        <f t="shared" si="5"/>
        <v>012490 - Cultivo de frutas n.c.p.</v>
      </c>
      <c r="N31" s="30" t="s">
        <v>1092</v>
      </c>
      <c r="O31" s="30" t="s">
        <v>1093</v>
      </c>
    </row>
    <row r="32" spans="1:15" ht="15.75" customHeight="1" x14ac:dyDescent="0.25">
      <c r="A32" s="20">
        <v>32</v>
      </c>
      <c r="B32" s="20" t="s">
        <v>1094</v>
      </c>
      <c r="C32" s="20" t="e">
        <f ca="1">+CONCATENATE("D",$I$3+D32)</f>
        <v>#NAME?</v>
      </c>
      <c r="D32" s="12">
        <v>2</v>
      </c>
      <c r="H32" s="12" t="s">
        <v>1095</v>
      </c>
      <c r="M32" s="12" t="str">
        <f t="shared" si="5"/>
        <v>012510 - Cultivo de caña de azúcar</v>
      </c>
      <c r="N32" s="30" t="s">
        <v>1096</v>
      </c>
      <c r="O32" s="30" t="s">
        <v>1097</v>
      </c>
    </row>
    <row r="33" spans="1:15" ht="15.75" customHeight="1" x14ac:dyDescent="0.25">
      <c r="A33" s="20">
        <v>33</v>
      </c>
      <c r="B33" s="20" t="s">
        <v>1098</v>
      </c>
      <c r="C33" s="20" t="e">
        <f ca="1">+CONCATENATE("E",$I$3+D33)</f>
        <v>#NAME?</v>
      </c>
      <c r="D33" s="12">
        <v>2</v>
      </c>
      <c r="H33" s="12" t="s">
        <v>1099</v>
      </c>
      <c r="M33" s="12" t="str">
        <f t="shared" si="5"/>
        <v>012590 - Cultivo de plantas sacaríferas n.c.p.</v>
      </c>
      <c r="N33" s="30" t="s">
        <v>1100</v>
      </c>
      <c r="O33" s="30" t="s">
        <v>1101</v>
      </c>
    </row>
    <row r="34" spans="1:15" ht="15.75" customHeight="1" x14ac:dyDescent="0.25">
      <c r="A34" s="20">
        <v>34</v>
      </c>
      <c r="B34" s="20" t="s">
        <v>1102</v>
      </c>
      <c r="C34" s="20" t="e">
        <f ca="1">+CONCATENATE("B",$I$3+D34)</f>
        <v>#NAME?</v>
      </c>
      <c r="D34" s="12">
        <v>3</v>
      </c>
      <c r="H34" s="12" t="s">
        <v>1103</v>
      </c>
      <c r="M34" s="12" t="str">
        <f t="shared" si="5"/>
        <v>012600 - Cultivo de frutos oleaginosos</v>
      </c>
      <c r="N34" s="30" t="s">
        <v>1104</v>
      </c>
      <c r="O34" s="30" t="s">
        <v>1105</v>
      </c>
    </row>
    <row r="35" spans="1:15" ht="15.75" customHeight="1" x14ac:dyDescent="0.25">
      <c r="A35" s="20">
        <v>35</v>
      </c>
      <c r="B35" s="20" t="s">
        <v>1106</v>
      </c>
      <c r="C35" s="20" t="e">
        <f ca="1">+CONCATENATE("C",$I$3+D35)</f>
        <v>#NAME?</v>
      </c>
      <c r="D35" s="12">
        <v>3</v>
      </c>
      <c r="H35" s="12" t="s">
        <v>1107</v>
      </c>
      <c r="M35" s="12" t="str">
        <f t="shared" si="5"/>
        <v>012701 - Cultivo de yerba mate</v>
      </c>
      <c r="N35" s="30" t="s">
        <v>1108</v>
      </c>
      <c r="O35" s="30" t="s">
        <v>1109</v>
      </c>
    </row>
    <row r="36" spans="1:15" ht="15.75" customHeight="1" x14ac:dyDescent="0.25">
      <c r="A36" s="20">
        <v>36</v>
      </c>
      <c r="B36" s="20" t="s">
        <v>1110</v>
      </c>
      <c r="C36" s="20" t="e">
        <f ca="1">+CONCATENATE("D",$I$3+D36)</f>
        <v>#NAME?</v>
      </c>
      <c r="D36" s="12">
        <v>3</v>
      </c>
      <c r="H36" s="12" t="s">
        <v>1111</v>
      </c>
      <c r="M36" s="12" t="str">
        <f t="shared" si="5"/>
        <v>012709 - Cultivo de té y otras plantas cuyas hojas se utilizan para preparar infusiones</v>
      </c>
      <c r="N36" s="30" t="s">
        <v>1112</v>
      </c>
      <c r="O36" s="30" t="s">
        <v>1113</v>
      </c>
    </row>
    <row r="37" spans="1:15" ht="15.75" customHeight="1" x14ac:dyDescent="0.25">
      <c r="A37" s="20">
        <v>37</v>
      </c>
      <c r="B37" s="20" t="s">
        <v>1114</v>
      </c>
      <c r="C37" s="20" t="e">
        <f ca="1">+CONCATENATE("E",$I$3+D37)</f>
        <v>#NAME?</v>
      </c>
      <c r="D37" s="12">
        <v>3</v>
      </c>
      <c r="H37" s="12" t="s">
        <v>1115</v>
      </c>
      <c r="M37" s="12" t="str">
        <f t="shared" si="5"/>
        <v>012800 - Cultivo de especias y de plantas aromáticas y medicinales</v>
      </c>
      <c r="N37" s="30" t="s">
        <v>1116</v>
      </c>
      <c r="O37" s="30" t="s">
        <v>1117</v>
      </c>
    </row>
    <row r="38" spans="1:15" ht="15.75" customHeight="1" x14ac:dyDescent="0.25">
      <c r="A38" s="20">
        <v>38</v>
      </c>
      <c r="B38" s="20" t="s">
        <v>1118</v>
      </c>
      <c r="C38" s="20" t="e">
        <f ca="1">+CONCATENATE("B",$I$3+D38)</f>
        <v>#NAME?</v>
      </c>
      <c r="D38" s="12">
        <v>4</v>
      </c>
      <c r="H38" s="12" t="s">
        <v>1119</v>
      </c>
      <c r="M38" s="12" t="str">
        <f t="shared" si="5"/>
        <v>012900 - Cultivos perennes n.c.p.</v>
      </c>
      <c r="N38" s="30" t="s">
        <v>1120</v>
      </c>
      <c r="O38" s="30" t="s">
        <v>1121</v>
      </c>
    </row>
    <row r="39" spans="1:15" ht="15.75" customHeight="1" x14ac:dyDescent="0.25">
      <c r="A39" s="20">
        <v>39</v>
      </c>
      <c r="B39" s="20" t="s">
        <v>1122</v>
      </c>
      <c r="C39" s="20" t="e">
        <f ca="1">+CONCATENATE("C",$I$3+D39)</f>
        <v>#NAME?</v>
      </c>
      <c r="D39" s="12">
        <v>4</v>
      </c>
      <c r="H39" s="12" t="s">
        <v>1123</v>
      </c>
      <c r="M39" s="12" t="str">
        <f t="shared" si="5"/>
        <v>013011 - Producción de semillas híbridas de cereales y oleaginosas</v>
      </c>
      <c r="N39" s="30" t="s">
        <v>1124</v>
      </c>
      <c r="O39" s="30" t="s">
        <v>1125</v>
      </c>
    </row>
    <row r="40" spans="1:15" ht="15.75" customHeight="1" x14ac:dyDescent="0.25">
      <c r="A40" s="20">
        <v>40</v>
      </c>
      <c r="B40" s="20" t="s">
        <v>1126</v>
      </c>
      <c r="C40" s="20" t="e">
        <f ca="1">+CONCATENATE("D",$I$3+D40)</f>
        <v>#NAME?</v>
      </c>
      <c r="D40" s="12">
        <v>4</v>
      </c>
      <c r="H40" s="12" t="s">
        <v>1127</v>
      </c>
      <c r="M40" s="12" t="str">
        <f t="shared" si="5"/>
        <v>013012 - Producción de semillas varietales o autofecundadas de cereales, oleaginosas, y forrajeras</v>
      </c>
      <c r="N40" s="30" t="s">
        <v>1128</v>
      </c>
      <c r="O40" s="30" t="s">
        <v>1129</v>
      </c>
    </row>
    <row r="41" spans="1:15" ht="15.75" customHeight="1" x14ac:dyDescent="0.25">
      <c r="A41" s="20">
        <v>41</v>
      </c>
      <c r="B41" s="20" t="s">
        <v>1130</v>
      </c>
      <c r="C41" s="20" t="e">
        <f ca="1">+CONCATENATE("E",$I$3+D41)</f>
        <v>#NAME?</v>
      </c>
      <c r="D41" s="12">
        <v>4</v>
      </c>
      <c r="H41" s="12" t="s">
        <v>1131</v>
      </c>
      <c r="M41" s="12" t="str">
        <f t="shared" si="5"/>
        <v>013013 - Producción de semillas de hortalizas y legumbres, flores y plantas ornamentales y árboles frutales</v>
      </c>
      <c r="N41" s="30" t="s">
        <v>1132</v>
      </c>
      <c r="O41" s="30" t="s">
        <v>1133</v>
      </c>
    </row>
    <row r="42" spans="1:15" ht="15.75" customHeight="1" x14ac:dyDescent="0.25">
      <c r="A42" s="20">
        <v>42</v>
      </c>
      <c r="B42" s="20" t="s">
        <v>1134</v>
      </c>
      <c r="C42" s="20" t="e">
        <f ca="1">+CONCATENATE("B",$I$3+D42)</f>
        <v>#NAME?</v>
      </c>
      <c r="D42" s="12">
        <v>5</v>
      </c>
      <c r="H42" s="12" t="s">
        <v>1135</v>
      </c>
      <c r="M42" s="12" t="str">
        <f t="shared" si="5"/>
        <v>013019 - Producción de semillas de cultivos agrícolas n.c.p.</v>
      </c>
      <c r="N42" s="30" t="s">
        <v>1136</v>
      </c>
      <c r="O42" s="30" t="s">
        <v>1137</v>
      </c>
    </row>
    <row r="43" spans="1:15" ht="15.75" customHeight="1" x14ac:dyDescent="0.25">
      <c r="A43" s="20">
        <v>43</v>
      </c>
      <c r="B43" s="20" t="s">
        <v>1138</v>
      </c>
      <c r="C43" s="20" t="e">
        <f ca="1">+CONCATENATE("C",$I$3+D43)</f>
        <v>#NAME?</v>
      </c>
      <c r="D43" s="12">
        <v>5</v>
      </c>
      <c r="H43" s="12" t="s">
        <v>1139</v>
      </c>
      <c r="M43" s="12" t="str">
        <f t="shared" si="5"/>
        <v>013020 - Producción de otras formas de propagación de cultivos agrícolas</v>
      </c>
      <c r="N43" s="30" t="s">
        <v>1140</v>
      </c>
      <c r="O43" s="30" t="s">
        <v>1141</v>
      </c>
    </row>
    <row r="44" spans="1:15" ht="15.75" customHeight="1" x14ac:dyDescent="0.25">
      <c r="A44" s="20">
        <v>44</v>
      </c>
      <c r="B44" s="20" t="s">
        <v>1142</v>
      </c>
      <c r="C44" s="20" t="e">
        <f ca="1">+CONCATENATE("D",$I$3+D44)</f>
        <v>#NAME?</v>
      </c>
      <c r="D44" s="12">
        <v>5</v>
      </c>
      <c r="H44" s="12" t="s">
        <v>1143</v>
      </c>
      <c r="M44" s="12" t="str">
        <f t="shared" si="5"/>
        <v>014113 - Cría de ganado bovino, excepto la realizada en cabañas y para la producción de leche</v>
      </c>
      <c r="N44" s="30" t="s">
        <v>1144</v>
      </c>
      <c r="O44" s="30" t="s">
        <v>1145</v>
      </c>
    </row>
    <row r="45" spans="1:15" ht="15.75" customHeight="1" x14ac:dyDescent="0.25">
      <c r="A45" s="20">
        <v>45</v>
      </c>
      <c r="B45" s="20" t="s">
        <v>1146</v>
      </c>
      <c r="C45" s="20" t="e">
        <f ca="1">+CONCATENATE("E",$I$3+D45)</f>
        <v>#NAME?</v>
      </c>
      <c r="D45" s="12">
        <v>5</v>
      </c>
      <c r="H45" s="12" t="s">
        <v>1147</v>
      </c>
      <c r="M45" s="12" t="str">
        <f t="shared" si="5"/>
        <v>014114 - Invernada de ganado bovino excepto el engorde en corrales (Feed-Lot)</v>
      </c>
      <c r="N45" s="30" t="s">
        <v>1148</v>
      </c>
      <c r="O45" s="30" t="s">
        <v>1149</v>
      </c>
    </row>
    <row r="46" spans="1:15" ht="15.75" customHeight="1" x14ac:dyDescent="0.25">
      <c r="H46" s="12" t="s">
        <v>1150</v>
      </c>
      <c r="M46" s="12" t="str">
        <f t="shared" si="5"/>
        <v>014115 - Engorde en corrales (Feed-Lot)</v>
      </c>
      <c r="N46" s="30" t="s">
        <v>1151</v>
      </c>
      <c r="O46" s="30" t="s">
        <v>1152</v>
      </c>
    </row>
    <row r="47" spans="1:15" ht="15.75" customHeight="1" x14ac:dyDescent="0.25">
      <c r="H47" s="12" t="s">
        <v>1153</v>
      </c>
      <c r="M47" s="12" t="str">
        <f t="shared" si="5"/>
        <v>014121 - Cría de ganado bovino realizada en cabañas</v>
      </c>
      <c r="N47" s="30" t="s">
        <v>1154</v>
      </c>
      <c r="O47" s="30" t="s">
        <v>1155</v>
      </c>
    </row>
    <row r="48" spans="1:15" ht="15.75" customHeight="1" x14ac:dyDescent="0.25">
      <c r="H48" s="12" t="s">
        <v>1156</v>
      </c>
      <c r="M48" s="12" t="str">
        <f t="shared" si="5"/>
        <v>014410 - Cría de ganado ovino -excepto en cabañas y para la producción de lana y leche014420</v>
      </c>
      <c r="N48" s="30" t="s">
        <v>1157</v>
      </c>
      <c r="O48" s="30" t="s">
        <v>1158</v>
      </c>
    </row>
    <row r="49" spans="8:15" ht="15.75" customHeight="1" x14ac:dyDescent="0.25">
      <c r="H49" s="12" t="s">
        <v>1159</v>
      </c>
      <c r="M49" s="12" t="str">
        <f t="shared" si="5"/>
        <v>014510 - Cría de ganado porcino, excepto la realizada en cabañas</v>
      </c>
      <c r="N49" s="30" t="s">
        <v>1160</v>
      </c>
      <c r="O49" s="30" t="s">
        <v>1161</v>
      </c>
    </row>
    <row r="50" spans="8:15" ht="15.75" customHeight="1" x14ac:dyDescent="0.25">
      <c r="H50" s="12" t="s">
        <v>1162</v>
      </c>
      <c r="M50" s="12" t="str">
        <f t="shared" si="5"/>
        <v>014610 - Producción de leche bovina</v>
      </c>
      <c r="N50" s="30" t="s">
        <v>1163</v>
      </c>
      <c r="O50" s="30" t="s">
        <v>1164</v>
      </c>
    </row>
    <row r="51" spans="8:15" ht="15.75" customHeight="1" x14ac:dyDescent="0.25">
      <c r="H51" s="12" t="s">
        <v>1165</v>
      </c>
      <c r="M51" s="12" t="str">
        <f t="shared" si="5"/>
        <v>014710 - Producción de lana y pelo de oveja y cabra (cruda)</v>
      </c>
      <c r="N51" s="30" t="s">
        <v>1166</v>
      </c>
      <c r="O51" s="30" t="s">
        <v>1167</v>
      </c>
    </row>
    <row r="52" spans="8:15" ht="15.75" customHeight="1" x14ac:dyDescent="0.25">
      <c r="H52" s="12" t="s">
        <v>1168</v>
      </c>
      <c r="M52" s="12" t="str">
        <f t="shared" si="5"/>
        <v>014720 - Producción de pelos de ganado n.c.p.</v>
      </c>
      <c r="N52" s="30" t="s">
        <v>1169</v>
      </c>
      <c r="O52" s="30" t="s">
        <v>1170</v>
      </c>
    </row>
    <row r="53" spans="8:15" ht="15.75" customHeight="1" x14ac:dyDescent="0.25">
      <c r="M53" s="12" t="str">
        <f t="shared" si="5"/>
        <v>014810 - Cría de aves de corral, excepto para la producción de huevos</v>
      </c>
      <c r="N53" s="30" t="s">
        <v>1171</v>
      </c>
      <c r="O53" s="30" t="s">
        <v>1172</v>
      </c>
    </row>
    <row r="54" spans="8:15" ht="15.75" customHeight="1" x14ac:dyDescent="0.25">
      <c r="M54" s="12" t="str">
        <f t="shared" si="5"/>
        <v>014910 - Apicultura</v>
      </c>
      <c r="N54" s="30" t="s">
        <v>1173</v>
      </c>
      <c r="O54" s="30" t="s">
        <v>1174</v>
      </c>
    </row>
    <row r="55" spans="8:15" ht="15.75" customHeight="1" x14ac:dyDescent="0.25">
      <c r="M55" s="12" t="str">
        <f t="shared" si="5"/>
        <v>014920 - Cunicultura</v>
      </c>
      <c r="N55" s="30" t="s">
        <v>1175</v>
      </c>
      <c r="O55" s="30" t="s">
        <v>1176</v>
      </c>
    </row>
    <row r="56" spans="8:15" ht="15.75" customHeight="1" x14ac:dyDescent="0.25">
      <c r="M56" s="12" t="str">
        <f t="shared" si="5"/>
        <v>014930 - Cría de animales pelíferos, pilíferos y plumíferos, excepto de las especies ganaderas</v>
      </c>
      <c r="N56" s="30" t="s">
        <v>1177</v>
      </c>
      <c r="O56" s="30" t="s">
        <v>1178</v>
      </c>
    </row>
    <row r="57" spans="8:15" ht="15.75" customHeight="1" x14ac:dyDescent="0.25">
      <c r="M57" s="12" t="str">
        <f t="shared" si="5"/>
        <v>014990 - Cría de animales y obtención de productos de origen animal, n.c.p.</v>
      </c>
      <c r="N57" s="30" t="s">
        <v>1179</v>
      </c>
      <c r="O57" s="30" t="s">
        <v>1180</v>
      </c>
    </row>
    <row r="58" spans="8:15" ht="15.75" customHeight="1" x14ac:dyDescent="0.25">
      <c r="M58" s="12" t="str">
        <f t="shared" si="5"/>
        <v>016111 - Servicios de labranza, siembra, transplante y cuidados culturales</v>
      </c>
      <c r="N58" s="30" t="s">
        <v>1181</v>
      </c>
      <c r="O58" s="30" t="s">
        <v>1182</v>
      </c>
    </row>
    <row r="59" spans="8:15" ht="15.75" customHeight="1" x14ac:dyDescent="0.25">
      <c r="M59" s="12" t="str">
        <f t="shared" si="5"/>
        <v>016112 - Servicios de pulverización, desinfección y fumigación terrestre</v>
      </c>
      <c r="N59" s="30" t="s">
        <v>1183</v>
      </c>
      <c r="O59" s="30" t="s">
        <v>1184</v>
      </c>
    </row>
    <row r="60" spans="8:15" ht="15.75" customHeight="1" x14ac:dyDescent="0.25">
      <c r="M60" s="12" t="str">
        <f t="shared" si="5"/>
        <v>016113 - Servicios de pulverización, desinfección y fumigación aérea</v>
      </c>
      <c r="N60" s="30" t="s">
        <v>1185</v>
      </c>
      <c r="O60" s="30" t="s">
        <v>1186</v>
      </c>
    </row>
    <row r="61" spans="8:15" ht="15.75" customHeight="1" x14ac:dyDescent="0.25">
      <c r="M61" s="12" t="str">
        <f t="shared" si="5"/>
        <v>016119 - Servicios de maquinaria agrícola n.c.p., excepto los de cosecha mecánica</v>
      </c>
      <c r="N61" s="30" t="s">
        <v>1187</v>
      </c>
      <c r="O61" s="30" t="s">
        <v>1188</v>
      </c>
    </row>
    <row r="62" spans="8:15" ht="15.75" customHeight="1" x14ac:dyDescent="0.25">
      <c r="M62" s="12" t="str">
        <f t="shared" si="5"/>
        <v>016120 - Servicios de cosecha mecánica</v>
      </c>
      <c r="N62" s="30" t="s">
        <v>1189</v>
      </c>
      <c r="O62" s="30" t="s">
        <v>1190</v>
      </c>
    </row>
    <row r="63" spans="8:15" ht="15.75" customHeight="1" x14ac:dyDescent="0.25">
      <c r="M63" s="12" t="str">
        <f t="shared" si="5"/>
        <v>016130 - Servicios de contratistas de mano de obra agrícola</v>
      </c>
      <c r="N63" s="30" t="s">
        <v>1191</v>
      </c>
      <c r="O63" s="30" t="s">
        <v>1192</v>
      </c>
    </row>
    <row r="64" spans="8:15" ht="15.75" customHeight="1" x14ac:dyDescent="0.25">
      <c r="M64" s="12" t="str">
        <f t="shared" si="5"/>
        <v>016140 - Servicios de post cosecha</v>
      </c>
      <c r="N64" s="30" t="s">
        <v>1193</v>
      </c>
      <c r="O64" s="30" t="s">
        <v>1194</v>
      </c>
    </row>
    <row r="65" spans="13:15" ht="15.75" customHeight="1" x14ac:dyDescent="0.25">
      <c r="M65" s="12" t="str">
        <f t="shared" si="5"/>
        <v>016150 - Servicios de procesamiento de semillas para su siembra</v>
      </c>
      <c r="N65" s="30" t="s">
        <v>1195</v>
      </c>
      <c r="O65" s="30" t="s">
        <v>1196</v>
      </c>
    </row>
    <row r="66" spans="13:15" ht="15.75" customHeight="1" x14ac:dyDescent="0.25">
      <c r="M66" s="12" t="str">
        <f t="shared" si="5"/>
        <v>016190 - Servicios de apoyo agrícolas n.c.p</v>
      </c>
      <c r="N66" s="30" t="s">
        <v>1197</v>
      </c>
      <c r="O66" s="30" t="s">
        <v>1198</v>
      </c>
    </row>
    <row r="67" spans="13:15" ht="15.75" customHeight="1" x14ac:dyDescent="0.25">
      <c r="M67" s="12" t="str">
        <f t="shared" si="5"/>
        <v>016210 - Inseminación artificial y servicios n.c.p. para mejorar la reproducción de los animales y el rendimiento de sus productos</v>
      </c>
      <c r="N67" s="30" t="s">
        <v>1199</v>
      </c>
      <c r="O67" s="30" t="s">
        <v>1200</v>
      </c>
    </row>
    <row r="68" spans="13:15" ht="15.75" customHeight="1" x14ac:dyDescent="0.25">
      <c r="M68" s="12" t="str">
        <f t="shared" si="5"/>
        <v>016220 - Servicios de contratistas de mano de obra pecuaria</v>
      </c>
      <c r="N68" s="30" t="s">
        <v>1201</v>
      </c>
      <c r="O68" s="30" t="s">
        <v>1202</v>
      </c>
    </row>
    <row r="69" spans="13:15" ht="15.75" customHeight="1" x14ac:dyDescent="0.25">
      <c r="M69" s="12" t="str">
        <f t="shared" si="5"/>
        <v>016230 - Servicios de esquila de animales</v>
      </c>
      <c r="N69" s="30" t="s">
        <v>1203</v>
      </c>
      <c r="O69" s="30" t="s">
        <v>1204</v>
      </c>
    </row>
    <row r="70" spans="13:15" ht="15.75" customHeight="1" x14ac:dyDescent="0.25">
      <c r="M70" s="12" t="str">
        <f t="shared" si="5"/>
        <v>016291 - Servicios para el control de plagas, baños parasiticidas, etc.</v>
      </c>
      <c r="N70" s="30" t="s">
        <v>1205</v>
      </c>
      <c r="O70" s="30" t="s">
        <v>1206</v>
      </c>
    </row>
    <row r="71" spans="13:15" ht="15.75" customHeight="1" x14ac:dyDescent="0.25">
      <c r="M71" s="12" t="str">
        <f t="shared" si="5"/>
        <v>016292 - Albergue y cuidado de animales de terceros</v>
      </c>
      <c r="N71" s="30" t="s">
        <v>1207</v>
      </c>
      <c r="O71" s="30" t="s">
        <v>1208</v>
      </c>
    </row>
    <row r="72" spans="13:15" ht="15.75" customHeight="1" x14ac:dyDescent="0.25">
      <c r="M72" s="12" t="str">
        <f t="shared" si="5"/>
        <v>016299 - Servicios de apoyo pecuarios n.c.p.</v>
      </c>
      <c r="N72" s="30" t="s">
        <v>1209</v>
      </c>
      <c r="O72" s="30" t="s">
        <v>1210</v>
      </c>
    </row>
    <row r="73" spans="13:15" ht="15.75" customHeight="1" x14ac:dyDescent="0.25">
      <c r="M73" s="12" t="str">
        <f t="shared" si="5"/>
        <v>017010 - Caza y repoblación de animales de caza</v>
      </c>
      <c r="N73" s="30" t="s">
        <v>1211</v>
      </c>
      <c r="O73" s="30" t="s">
        <v>1212</v>
      </c>
    </row>
    <row r="74" spans="13:15" ht="15.75" customHeight="1" x14ac:dyDescent="0.25">
      <c r="M74" s="12" t="str">
        <f t="shared" si="5"/>
        <v>017020 - Servicios de apoyo para la caza</v>
      </c>
      <c r="N74" s="30" t="s">
        <v>1213</v>
      </c>
      <c r="O74" s="30" t="s">
        <v>1214</v>
      </c>
    </row>
    <row r="75" spans="13:15" ht="15.75" customHeight="1" x14ac:dyDescent="0.25">
      <c r="M75" s="12" t="str">
        <f t="shared" si="5"/>
        <v>021010 - Plantación de bosques</v>
      </c>
      <c r="N75" s="30" t="s">
        <v>1215</v>
      </c>
      <c r="O75" s="30" t="s">
        <v>1216</v>
      </c>
    </row>
    <row r="76" spans="13:15" ht="15.75" customHeight="1" x14ac:dyDescent="0.25">
      <c r="M76" s="12" t="str">
        <f t="shared" si="5"/>
        <v>021020 - Repoblación y conservación de bosques nativos y zonas forestadas</v>
      </c>
      <c r="N76" s="30" t="s">
        <v>1217</v>
      </c>
      <c r="O76" s="30" t="s">
        <v>1218</v>
      </c>
    </row>
    <row r="77" spans="13:15" ht="15.75" customHeight="1" x14ac:dyDescent="0.25">
      <c r="M77" s="12" t="str">
        <f t="shared" si="5"/>
        <v>021030 - Explotación de viveros forestales</v>
      </c>
      <c r="N77" s="30" t="s">
        <v>1219</v>
      </c>
      <c r="O77" s="30" t="s">
        <v>1220</v>
      </c>
    </row>
    <row r="78" spans="13:15" ht="15.75" customHeight="1" x14ac:dyDescent="0.25">
      <c r="M78" s="12" t="str">
        <f t="shared" si="5"/>
        <v>022010 - Extracción de productos forestales de bosques cultivados</v>
      </c>
      <c r="N78" s="30" t="s">
        <v>1221</v>
      </c>
      <c r="O78" s="30" t="s">
        <v>1222</v>
      </c>
    </row>
    <row r="79" spans="13:15" ht="15.75" customHeight="1" x14ac:dyDescent="0.25">
      <c r="M79" s="12" t="str">
        <f t="shared" si="5"/>
        <v>022020 - Extracción de productos forestales de bosques nativos</v>
      </c>
      <c r="N79" s="30" t="s">
        <v>1223</v>
      </c>
      <c r="O79" s="30" t="s">
        <v>1224</v>
      </c>
    </row>
    <row r="80" spans="13:15" ht="15.75" customHeight="1" x14ac:dyDescent="0.25">
      <c r="M80" s="12" t="str">
        <f t="shared" si="5"/>
        <v>024010 - Servicios forestales para la extracción de madera</v>
      </c>
      <c r="N80" s="30" t="s">
        <v>1225</v>
      </c>
      <c r="O80" s="30" t="s">
        <v>1226</v>
      </c>
    </row>
    <row r="81" spans="13:15" ht="15.75" customHeight="1" x14ac:dyDescent="0.25">
      <c r="M81" s="12" t="str">
        <f t="shared" si="5"/>
        <v>024020 - Servicios forestales excepto los servicios para la extracción de madera</v>
      </c>
      <c r="N81" s="30" t="s">
        <v>1227</v>
      </c>
      <c r="O81" s="30" t="s">
        <v>1228</v>
      </c>
    </row>
    <row r="82" spans="13:15" ht="15.75" customHeight="1" x14ac:dyDescent="0.25">
      <c r="M82" s="12" t="str">
        <f t="shared" si="5"/>
        <v>031110 - Pesca de organismos marinos; excepto cuando es realizada en buques procesadores</v>
      </c>
      <c r="N82" s="30" t="s">
        <v>1229</v>
      </c>
      <c r="O82" s="30" t="s">
        <v>1230</v>
      </c>
    </row>
    <row r="83" spans="13:15" ht="15.75" customHeight="1" x14ac:dyDescent="0.25">
      <c r="M83" s="12" t="str">
        <f t="shared" si="5"/>
        <v>031120 - Pesca y elaboración de productos marinos realizada a bordo de buques procesadores</v>
      </c>
      <c r="N83" s="30" t="s">
        <v>1231</v>
      </c>
      <c r="O83" s="30" t="s">
        <v>1232</v>
      </c>
    </row>
    <row r="84" spans="13:15" ht="15.75" customHeight="1" x14ac:dyDescent="0.25">
      <c r="M84" s="12" t="str">
        <f t="shared" si="5"/>
        <v>031130 - Recolección de organismos marinos excepto peces, crustáceos y moluscos</v>
      </c>
      <c r="N84" s="30" t="s">
        <v>1233</v>
      </c>
      <c r="O84" s="30" t="s">
        <v>1234</v>
      </c>
    </row>
    <row r="85" spans="13:15" ht="15.75" customHeight="1" x14ac:dyDescent="0.25">
      <c r="M85" s="12" t="str">
        <f t="shared" si="5"/>
        <v>031200 - Pesca continental: fluvial y lacustre</v>
      </c>
      <c r="N85" s="30" t="s">
        <v>1235</v>
      </c>
      <c r="O85" s="30" t="s">
        <v>1236</v>
      </c>
    </row>
    <row r="86" spans="13:15" ht="15.75" customHeight="1" x14ac:dyDescent="0.25">
      <c r="M86" s="12" t="str">
        <f t="shared" si="5"/>
        <v>031300 - Servicios de apoyo para la pesca</v>
      </c>
      <c r="N86" s="30" t="s">
        <v>1237</v>
      </c>
      <c r="O86" s="30" t="s">
        <v>1238</v>
      </c>
    </row>
    <row r="87" spans="13:15" ht="15.75" customHeight="1" x14ac:dyDescent="0.25">
      <c r="M87" s="12" t="str">
        <f t="shared" si="5"/>
        <v>051000 - Extracción y aglomeración de carbón</v>
      </c>
      <c r="N87" s="30" t="s">
        <v>1239</v>
      </c>
      <c r="O87" s="32" t="s">
        <v>1240</v>
      </c>
    </row>
    <row r="88" spans="13:15" ht="15.75" customHeight="1" x14ac:dyDescent="0.25">
      <c r="M88" s="12" t="str">
        <f t="shared" si="5"/>
        <v>052000 - Extracción y aglomeración de lignito</v>
      </c>
      <c r="N88" s="30" t="s">
        <v>1241</v>
      </c>
      <c r="O88" s="30" t="s">
        <v>1242</v>
      </c>
    </row>
    <row r="89" spans="13:15" ht="15.75" customHeight="1" x14ac:dyDescent="0.25">
      <c r="M89" s="12" t="str">
        <f t="shared" si="5"/>
        <v>061000 - Extracción de petróleo crudo no aglomerado, ovoides y</v>
      </c>
      <c r="N89" s="30" t="s">
        <v>1243</v>
      </c>
      <c r="O89" s="30" t="s">
        <v>1244</v>
      </c>
    </row>
    <row r="90" spans="13:15" ht="15.75" customHeight="1" x14ac:dyDescent="0.25">
      <c r="M90" s="12" t="str">
        <f t="shared" si="5"/>
        <v>062000 - Extracción de gas natural</v>
      </c>
      <c r="N90" s="30" t="s">
        <v>1245</v>
      </c>
      <c r="O90" s="30" t="s">
        <v>1246</v>
      </c>
    </row>
    <row r="91" spans="13:15" ht="15.75" customHeight="1" x14ac:dyDescent="0.25">
      <c r="M91" s="12" t="str">
        <f t="shared" si="5"/>
        <v>071000 - Extracción de minerales de hierro</v>
      </c>
      <c r="N91" s="30" t="s">
        <v>1247</v>
      </c>
      <c r="O91" s="30" t="s">
        <v>1248</v>
      </c>
    </row>
    <row r="92" spans="13:15" ht="15.75" customHeight="1" x14ac:dyDescent="0.25">
      <c r="M92" s="12" t="str">
        <f t="shared" si="5"/>
        <v>072100 - Extracción de minerales y concentrados de uranio y torio</v>
      </c>
      <c r="N92" s="30" t="s">
        <v>1249</v>
      </c>
      <c r="O92" s="30" t="s">
        <v>1250</v>
      </c>
    </row>
    <row r="93" spans="13:15" ht="15.75" customHeight="1" x14ac:dyDescent="0.25">
      <c r="M93" s="12" t="str">
        <f t="shared" si="5"/>
        <v>072910 - Extracción de metales preciosos</v>
      </c>
      <c r="N93" s="30" t="s">
        <v>1251</v>
      </c>
      <c r="O93" s="30" t="s">
        <v>1252</v>
      </c>
    </row>
    <row r="94" spans="13:15" ht="15.75" customHeight="1" x14ac:dyDescent="0.25">
      <c r="M94" s="12" t="str">
        <f t="shared" si="5"/>
        <v>072990 - Extracción de minerales metalíferos no ferrosos n.c.p., excepto minerales de uranio y torio</v>
      </c>
      <c r="N94" s="30" t="s">
        <v>1253</v>
      </c>
      <c r="O94" s="30" t="s">
        <v>1254</v>
      </c>
    </row>
    <row r="95" spans="13:15" ht="15.75" customHeight="1" x14ac:dyDescent="0.25">
      <c r="M95" s="12" t="str">
        <f t="shared" si="5"/>
        <v>081100 - Extracción de rocas ornamentales</v>
      </c>
      <c r="N95" s="30" t="s">
        <v>1255</v>
      </c>
      <c r="O95" s="30" t="s">
        <v>1256</v>
      </c>
    </row>
    <row r="96" spans="13:15" ht="15.75" customHeight="1" x14ac:dyDescent="0.25">
      <c r="M96" s="12" t="str">
        <f t="shared" si="5"/>
        <v>081200 - Extracción de piedra caliza y yeso</v>
      </c>
      <c r="N96" s="30" t="s">
        <v>1257</v>
      </c>
      <c r="O96" s="30" t="s">
        <v>1258</v>
      </c>
    </row>
    <row r="97" spans="13:15" ht="15.75" customHeight="1" x14ac:dyDescent="0.25">
      <c r="M97" s="12" t="str">
        <f t="shared" si="5"/>
        <v>081300 - Extracción de arenas, canto rodado y triturados pétreos</v>
      </c>
      <c r="N97" s="30" t="s">
        <v>1259</v>
      </c>
      <c r="O97" s="30" t="s">
        <v>1260</v>
      </c>
    </row>
    <row r="98" spans="13:15" ht="15.75" customHeight="1" x14ac:dyDescent="0.25">
      <c r="M98" s="12" t="str">
        <f t="shared" si="5"/>
        <v>081400 - Extracción de arcilla y caolín</v>
      </c>
      <c r="N98" s="30" t="s">
        <v>1261</v>
      </c>
      <c r="O98" s="30" t="s">
        <v>1262</v>
      </c>
    </row>
    <row r="99" spans="13:15" ht="15.75" customHeight="1" x14ac:dyDescent="0.25">
      <c r="M99" s="12" t="str">
        <f t="shared" si="5"/>
        <v>089  - Explotación de minas y canteras n.c.p.</v>
      </c>
      <c r="N99" s="30" t="s">
        <v>1263</v>
      </c>
      <c r="O99" s="30" t="s">
        <v>1264</v>
      </c>
    </row>
    <row r="100" spans="13:15" ht="15.75" customHeight="1" x14ac:dyDescent="0.25">
      <c r="M100" s="12" t="str">
        <f t="shared" si="5"/>
        <v>089110 - Extracción de minerales para la fabricación de abonos excepto turba</v>
      </c>
      <c r="N100" s="30" t="s">
        <v>1265</v>
      </c>
      <c r="O100" s="30" t="s">
        <v>1266</v>
      </c>
    </row>
    <row r="101" spans="13:15" ht="15.75" customHeight="1" x14ac:dyDescent="0.25">
      <c r="M101" s="12" t="str">
        <f t="shared" si="5"/>
        <v>089120 - Extracción de minerales para la fabricación de productos químicos</v>
      </c>
      <c r="N101" s="30" t="s">
        <v>1267</v>
      </c>
      <c r="O101" s="30" t="s">
        <v>1268</v>
      </c>
    </row>
    <row r="102" spans="13:15" ht="15.75" customHeight="1" x14ac:dyDescent="0.25">
      <c r="M102" s="12" t="str">
        <f t="shared" si="5"/>
        <v>089200 - Extracción y aglomeración de turba</v>
      </c>
      <c r="N102" s="30" t="s">
        <v>1269</v>
      </c>
      <c r="O102" s="30" t="s">
        <v>1270</v>
      </c>
    </row>
    <row r="103" spans="13:15" ht="15.75" customHeight="1" x14ac:dyDescent="0.25">
      <c r="M103" s="12" t="str">
        <f t="shared" si="5"/>
        <v>089300 - Extracción de sal</v>
      </c>
      <c r="N103" s="30" t="s">
        <v>1271</v>
      </c>
      <c r="O103" s="30" t="s">
        <v>1272</v>
      </c>
    </row>
    <row r="104" spans="13:15" ht="15.75" customHeight="1" x14ac:dyDescent="0.25">
      <c r="M104" s="12" t="str">
        <f t="shared" si="5"/>
        <v>089900 - Explotación de minas y canteras n.c.p.</v>
      </c>
      <c r="N104" s="30" t="s">
        <v>1273</v>
      </c>
      <c r="O104" s="30" t="s">
        <v>1264</v>
      </c>
    </row>
    <row r="105" spans="13:15" ht="15.75" customHeight="1" x14ac:dyDescent="0.25">
      <c r="M105" s="12" t="str">
        <f t="shared" si="5"/>
        <v>091000 - Servicios de apoyo para la extracción de petróleo y gas natural</v>
      </c>
      <c r="N105" s="30" t="s">
        <v>1274</v>
      </c>
      <c r="O105" s="30" t="s">
        <v>1275</v>
      </c>
    </row>
    <row r="106" spans="13:15" ht="15.75" customHeight="1" x14ac:dyDescent="0.25">
      <c r="M106" s="12" t="str">
        <f t="shared" si="5"/>
        <v>099000 - Servicios de apoyo para la minería, excepto para la extracción de petróleo y gas natual</v>
      </c>
      <c r="N106" s="30" t="s">
        <v>1276</v>
      </c>
      <c r="O106" s="30" t="s">
        <v>1277</v>
      </c>
    </row>
    <row r="107" spans="13:15" ht="15.75" customHeight="1" x14ac:dyDescent="0.25">
      <c r="M107" s="12" t="str">
        <f t="shared" si="5"/>
        <v>101011 - Matanza de ganado bovino</v>
      </c>
      <c r="N107" s="30" t="s">
        <v>1278</v>
      </c>
      <c r="O107" s="30" t="s">
        <v>1279</v>
      </c>
    </row>
    <row r="108" spans="13:15" ht="15.75" customHeight="1" x14ac:dyDescent="0.25">
      <c r="M108" s="12" t="str">
        <f t="shared" si="5"/>
        <v>101012 - Procesamiento de carne de ganado bovino</v>
      </c>
      <c r="N108" s="30" t="s">
        <v>1280</v>
      </c>
      <c r="O108" s="30" t="s">
        <v>1281</v>
      </c>
    </row>
    <row r="109" spans="13:15" ht="15.75" customHeight="1" x14ac:dyDescent="0.25">
      <c r="M109" s="12" t="str">
        <f t="shared" si="5"/>
        <v>101013 - Saladero y peladero de cueros de ganado bovino</v>
      </c>
      <c r="N109" s="30" t="s">
        <v>1282</v>
      </c>
      <c r="O109" s="30" t="s">
        <v>1283</v>
      </c>
    </row>
    <row r="110" spans="13:15" ht="15.75" customHeight="1" x14ac:dyDescent="0.25">
      <c r="M110" s="12" t="str">
        <f t="shared" si="5"/>
        <v>101020 - Producción y procesamiento de carne de aves</v>
      </c>
      <c r="N110" s="30" t="s">
        <v>1284</v>
      </c>
      <c r="O110" s="30" t="s">
        <v>1285</v>
      </c>
    </row>
    <row r="111" spans="13:15" ht="15.75" customHeight="1" x14ac:dyDescent="0.25">
      <c r="M111" s="12" t="str">
        <f t="shared" si="5"/>
        <v>101030 - Elaboración de fiambres y embutidos</v>
      </c>
      <c r="N111" s="30" t="s">
        <v>1286</v>
      </c>
      <c r="O111" s="30" t="s">
        <v>1287</v>
      </c>
    </row>
    <row r="112" spans="13:15" ht="15.75" customHeight="1" x14ac:dyDescent="0.25">
      <c r="M112" s="12" t="str">
        <f t="shared" si="5"/>
        <v>101040 - Matanza de ganado excepto el bovino y procesamiento de su carne</v>
      </c>
      <c r="N112" s="30" t="s">
        <v>1288</v>
      </c>
      <c r="O112" s="30" t="s">
        <v>1289</v>
      </c>
    </row>
    <row r="113" spans="13:15" ht="15.75" customHeight="1" x14ac:dyDescent="0.25">
      <c r="M113" s="12" t="str">
        <f t="shared" si="5"/>
        <v>101091 - Fabricación de aceites y grasas de origen animal</v>
      </c>
      <c r="N113" s="30" t="s">
        <v>1290</v>
      </c>
      <c r="O113" s="30" t="s">
        <v>1291</v>
      </c>
    </row>
    <row r="114" spans="13:15" ht="15.75" customHeight="1" x14ac:dyDescent="0.25">
      <c r="M114" s="12" t="str">
        <f t="shared" si="5"/>
        <v>101099 - Matanza de animales n.c.p. y procesamiento de su carne; elaboración de subproductos cárnicos n.c.p.</v>
      </c>
      <c r="N114" s="30" t="s">
        <v>1292</v>
      </c>
      <c r="O114" s="30" t="s">
        <v>1293</v>
      </c>
    </row>
    <row r="115" spans="13:15" ht="15.75" customHeight="1" x14ac:dyDescent="0.25">
      <c r="M115" s="12" t="str">
        <f t="shared" si="5"/>
        <v>102001 - Elaboración de pescados de mar, crustáceos y productos marinos</v>
      </c>
      <c r="N115" s="30" t="s">
        <v>1294</v>
      </c>
      <c r="O115" s="30" t="s">
        <v>1295</v>
      </c>
    </row>
    <row r="116" spans="13:15" ht="15.75" customHeight="1" x14ac:dyDescent="0.25">
      <c r="M116" s="12" t="str">
        <f t="shared" si="5"/>
        <v>102002 - Elaboración de pescados de ríos y lagunas y otros productos fluviales y lacustres</v>
      </c>
      <c r="N116" s="30" t="s">
        <v>1296</v>
      </c>
      <c r="O116" s="30" t="s">
        <v>1297</v>
      </c>
    </row>
    <row r="117" spans="13:15" ht="15.75" customHeight="1" x14ac:dyDescent="0.25">
      <c r="M117" s="12" t="str">
        <f t="shared" si="5"/>
        <v>102003 - Fabricación de aceites, grasas, harinas y productos a base de pescados</v>
      </c>
      <c r="N117" s="30" t="s">
        <v>1298</v>
      </c>
      <c r="O117" s="30" t="s">
        <v>1299</v>
      </c>
    </row>
    <row r="118" spans="13:15" ht="15.75" customHeight="1" x14ac:dyDescent="0.25">
      <c r="M118" s="12" t="str">
        <f t="shared" si="5"/>
        <v>103011 - Preparación de conservas de frutas, hortalizas y legumbres</v>
      </c>
      <c r="N118" s="30" t="s">
        <v>1300</v>
      </c>
      <c r="O118" s="30" t="s">
        <v>1301</v>
      </c>
    </row>
    <row r="119" spans="13:15" ht="15.75" customHeight="1" x14ac:dyDescent="0.25">
      <c r="M119" s="12" t="str">
        <f t="shared" si="5"/>
        <v>103012 - Elaboración y envasado de dulces, mermeladas y jaleas</v>
      </c>
      <c r="N119" s="30" t="s">
        <v>1302</v>
      </c>
      <c r="O119" s="30" t="s">
        <v>1303</v>
      </c>
    </row>
    <row r="120" spans="13:15" ht="15.75" customHeight="1" x14ac:dyDescent="0.25">
      <c r="M120" s="12" t="str">
        <f t="shared" si="5"/>
        <v>103020 - Elaboración de jugos naturales y sus concentrados, de frutas, hortalizas y legumbres</v>
      </c>
      <c r="N120" s="30" t="s">
        <v>1304</v>
      </c>
      <c r="O120" s="30" t="s">
        <v>1305</v>
      </c>
    </row>
    <row r="121" spans="13:15" ht="15.75" customHeight="1" x14ac:dyDescent="0.25">
      <c r="M121" s="12" t="str">
        <f t="shared" si="5"/>
        <v>103030 - Elaboración de frutas, hortalizas y legumbres congeladas</v>
      </c>
      <c r="N121" s="30" t="s">
        <v>1306</v>
      </c>
      <c r="O121" s="30" t="s">
        <v>1307</v>
      </c>
    </row>
    <row r="122" spans="13:15" ht="15.75" customHeight="1" x14ac:dyDescent="0.25">
      <c r="M122" s="12" t="str">
        <f t="shared" si="5"/>
        <v>103091 - Elaboración de hortalizas y legumbres deshidratadas o desecadas; preparación n.c.p. de hortalizas y legumbres</v>
      </c>
      <c r="N122" s="30" t="s">
        <v>1308</v>
      </c>
      <c r="O122" s="30" t="s">
        <v>1309</v>
      </c>
    </row>
    <row r="123" spans="13:15" ht="15.75" customHeight="1" x14ac:dyDescent="0.25">
      <c r="M123" s="12" t="str">
        <f t="shared" si="5"/>
        <v>103099 - Elaboración de frutas deshidratadas o desecadas; preparación n.c.p. de frutas</v>
      </c>
      <c r="N123" s="30" t="s">
        <v>1310</v>
      </c>
      <c r="O123" s="30" t="s">
        <v>1311</v>
      </c>
    </row>
    <row r="124" spans="13:15" ht="15.75" customHeight="1" x14ac:dyDescent="0.25">
      <c r="M124" s="12" t="str">
        <f t="shared" si="5"/>
        <v>104011 - Elaboración de aceites y grasas vegetales sin refinar</v>
      </c>
      <c r="N124" s="30" t="s">
        <v>1312</v>
      </c>
      <c r="O124" s="30" t="s">
        <v>1313</v>
      </c>
    </row>
    <row r="125" spans="13:15" ht="15.75" customHeight="1" x14ac:dyDescent="0.25">
      <c r="M125" s="12" t="str">
        <f t="shared" si="5"/>
        <v>104012 - Elaboración de aceite de oliva</v>
      </c>
      <c r="N125" s="30" t="s">
        <v>1314</v>
      </c>
      <c r="O125" s="30" t="s">
        <v>1315</v>
      </c>
    </row>
    <row r="126" spans="13:15" ht="15.75" customHeight="1" x14ac:dyDescent="0.25">
      <c r="M126" s="12" t="str">
        <f t="shared" si="5"/>
        <v>104013 - Elaboración de aceites y grasas vegetales refinados</v>
      </c>
      <c r="N126" s="30" t="s">
        <v>1316</v>
      </c>
      <c r="O126" s="30" t="s">
        <v>1317</v>
      </c>
    </row>
    <row r="127" spans="13:15" ht="15.75" customHeight="1" x14ac:dyDescent="0.25">
      <c r="M127" s="12" t="str">
        <f t="shared" si="5"/>
        <v>104020 - Elaboración de margarinas y grasas vegetales comestibles similares</v>
      </c>
      <c r="N127" s="30" t="s">
        <v>1318</v>
      </c>
      <c r="O127" s="30" t="s">
        <v>1319</v>
      </c>
    </row>
    <row r="128" spans="13:15" ht="15.75" customHeight="1" x14ac:dyDescent="0.25">
      <c r="M128" s="12" t="str">
        <f t="shared" si="5"/>
        <v>105020 - Elaboración de quesos</v>
      </c>
      <c r="N128" s="30" t="s">
        <v>1320</v>
      </c>
      <c r="O128" s="30" t="s">
        <v>1321</v>
      </c>
    </row>
    <row r="129" spans="13:15" ht="15.75" customHeight="1" x14ac:dyDescent="0.25">
      <c r="M129" s="12" t="str">
        <f t="shared" si="5"/>
        <v>105030 - Elaboración industrial de helados</v>
      </c>
      <c r="N129" s="30" t="s">
        <v>1322</v>
      </c>
      <c r="O129" s="30" t="s">
        <v>1323</v>
      </c>
    </row>
    <row r="130" spans="13:15" ht="15.75" customHeight="1" x14ac:dyDescent="0.25">
      <c r="M130" s="12" t="str">
        <f t="shared" si="5"/>
        <v>105090 - Elaboración de productos lácteos n.c.p.</v>
      </c>
      <c r="N130" s="30" t="s">
        <v>1324</v>
      </c>
      <c r="O130" s="30" t="s">
        <v>1325</v>
      </c>
    </row>
    <row r="131" spans="13:15" ht="15.75" customHeight="1" x14ac:dyDescent="0.25">
      <c r="M131" s="12" t="str">
        <f t="shared" si="5"/>
        <v>106110 - Molienda de trigo</v>
      </c>
      <c r="N131" s="30" t="s">
        <v>1326</v>
      </c>
      <c r="O131" s="30" t="s">
        <v>1327</v>
      </c>
    </row>
    <row r="132" spans="13:15" ht="15.75" customHeight="1" x14ac:dyDescent="0.25">
      <c r="M132" s="12" t="str">
        <f t="shared" si="5"/>
        <v>106120 - Preparación de arroz</v>
      </c>
      <c r="N132" s="30" t="s">
        <v>1328</v>
      </c>
      <c r="O132" s="30" t="s">
        <v>1329</v>
      </c>
    </row>
    <row r="133" spans="13:15" ht="15.75" customHeight="1" x14ac:dyDescent="0.25">
      <c r="M133" s="12" t="str">
        <f t="shared" si="5"/>
        <v>106131 - Elaboración de alimentos a base de cereales</v>
      </c>
      <c r="N133" s="30" t="s">
        <v>1330</v>
      </c>
      <c r="O133" s="30" t="s">
        <v>1331</v>
      </c>
    </row>
    <row r="134" spans="13:15" ht="15.75" customHeight="1" x14ac:dyDescent="0.25">
      <c r="M134" s="12" t="str">
        <f t="shared" si="5"/>
        <v>106139 - Preparación y molienda de legumbres y cereales n.c.p., excepto trigo y arroz y molienda húmeda de maíz</v>
      </c>
      <c r="N134" s="30" t="s">
        <v>1332</v>
      </c>
      <c r="O134" s="30" t="s">
        <v>1333</v>
      </c>
    </row>
    <row r="135" spans="13:15" ht="15.75" customHeight="1" x14ac:dyDescent="0.25">
      <c r="M135" s="12" t="str">
        <f t="shared" si="5"/>
        <v>106200 - Elaboración de almidones y productos derivados del almidón; molienda húmeda de maíz</v>
      </c>
      <c r="N135" s="30" t="s">
        <v>1334</v>
      </c>
      <c r="O135" s="30" t="s">
        <v>1335</v>
      </c>
    </row>
    <row r="136" spans="13:15" ht="15.75" customHeight="1" x14ac:dyDescent="0.25">
      <c r="M136" s="12" t="str">
        <f t="shared" si="5"/>
        <v>107110 - Elaboración de galletitas y bizcochos</v>
      </c>
      <c r="N136" s="30" t="s">
        <v>1336</v>
      </c>
      <c r="O136" s="30" t="s">
        <v>1337</v>
      </c>
    </row>
    <row r="137" spans="13:15" ht="15.75" customHeight="1" x14ac:dyDescent="0.25">
      <c r="M137" s="12" t="str">
        <f t="shared" si="5"/>
        <v>107121 - Elaboración industrial de productos de panadería, excepto galletitas y bizcochos</v>
      </c>
      <c r="N137" s="30" t="s">
        <v>1338</v>
      </c>
      <c r="O137" s="30" t="s">
        <v>1339</v>
      </c>
    </row>
    <row r="138" spans="13:15" ht="15.75" customHeight="1" x14ac:dyDescent="0.25">
      <c r="M138" s="12" t="str">
        <f t="shared" si="5"/>
        <v>107129 - Elaboración de productos de panadería n.c.p.</v>
      </c>
      <c r="N138" s="30" t="s">
        <v>1340</v>
      </c>
      <c r="O138" s="30" t="s">
        <v>1341</v>
      </c>
    </row>
    <row r="139" spans="13:15" ht="15.75" customHeight="1" x14ac:dyDescent="0.25">
      <c r="M139" s="12" t="str">
        <f t="shared" si="5"/>
        <v>107200 - Elaboración de azúcar</v>
      </c>
      <c r="N139" s="30" t="s">
        <v>1342</v>
      </c>
      <c r="O139" s="30" t="s">
        <v>1343</v>
      </c>
    </row>
    <row r="140" spans="13:15" ht="15.75" customHeight="1" x14ac:dyDescent="0.25">
      <c r="M140" s="12" t="str">
        <f t="shared" si="5"/>
        <v>107301 - Elaboración de cacao y chocolate</v>
      </c>
      <c r="N140" s="30" t="s">
        <v>1344</v>
      </c>
      <c r="O140" s="30" t="s">
        <v>1345</v>
      </c>
    </row>
    <row r="141" spans="13:15" ht="15.75" customHeight="1" x14ac:dyDescent="0.25">
      <c r="M141" s="12" t="str">
        <f t="shared" si="5"/>
        <v>107309 - Elaboración de productos de confitería n.c.p.</v>
      </c>
      <c r="N141" s="30" t="s">
        <v>1346</v>
      </c>
      <c r="O141" s="30" t="s">
        <v>1347</v>
      </c>
    </row>
    <row r="142" spans="13:15" ht="15.75" customHeight="1" x14ac:dyDescent="0.25">
      <c r="M142" s="12" t="str">
        <f t="shared" si="5"/>
        <v>107410 - Elaboración de pastas alimentarias frescas</v>
      </c>
      <c r="N142" s="30" t="s">
        <v>1348</v>
      </c>
      <c r="O142" s="30" t="s">
        <v>1349</v>
      </c>
    </row>
    <row r="143" spans="13:15" ht="15.75" customHeight="1" x14ac:dyDescent="0.25">
      <c r="M143" s="12" t="str">
        <f t="shared" si="5"/>
        <v>107420 - Elaboración de pastas alimentarias secas</v>
      </c>
      <c r="N143" s="30" t="s">
        <v>1350</v>
      </c>
      <c r="O143" s="30" t="s">
        <v>1351</v>
      </c>
    </row>
    <row r="144" spans="13:15" ht="15.75" customHeight="1" x14ac:dyDescent="0.25">
      <c r="M144" s="12" t="str">
        <f t="shared" si="5"/>
        <v>107500 - Elaboración de comidas preparadas para reventa</v>
      </c>
      <c r="N144" s="30" t="s">
        <v>1352</v>
      </c>
      <c r="O144" s="30" t="s">
        <v>1353</v>
      </c>
    </row>
    <row r="145" spans="13:15" ht="15.75" customHeight="1" x14ac:dyDescent="0.25">
      <c r="M145" s="12" t="str">
        <f t="shared" si="5"/>
        <v>107911 - Tostado, torrado y molienda de café</v>
      </c>
      <c r="N145" s="30" t="s">
        <v>1354</v>
      </c>
      <c r="O145" s="30" t="s">
        <v>1355</v>
      </c>
    </row>
    <row r="146" spans="13:15" ht="15.75" customHeight="1" x14ac:dyDescent="0.25">
      <c r="M146" s="12" t="str">
        <f t="shared" si="5"/>
        <v>107912 - Elaboración y molienda de hierbas aromáticas y especias</v>
      </c>
      <c r="N146" s="30" t="s">
        <v>1356</v>
      </c>
      <c r="O146" s="30" t="s">
        <v>1357</v>
      </c>
    </row>
    <row r="147" spans="13:15" ht="15.75" customHeight="1" x14ac:dyDescent="0.25">
      <c r="M147" s="12" t="str">
        <f t="shared" si="5"/>
        <v>107920 - Preparación de hojas de té</v>
      </c>
      <c r="N147" s="30" t="s">
        <v>1358</v>
      </c>
      <c r="O147" s="30" t="s">
        <v>1359</v>
      </c>
    </row>
    <row r="148" spans="13:15" ht="15.75" customHeight="1" x14ac:dyDescent="0.25">
      <c r="M148" s="12" t="str">
        <f t="shared" si="5"/>
        <v>107930 - Elaboración de yerba mate</v>
      </c>
      <c r="N148" s="30" t="s">
        <v>1360</v>
      </c>
      <c r="O148" s="30" t="s">
        <v>1361</v>
      </c>
    </row>
    <row r="149" spans="13:15" ht="15.75" customHeight="1" x14ac:dyDescent="0.25">
      <c r="M149" s="12" t="str">
        <f t="shared" si="5"/>
        <v>107991 - Elaboración de extractos, jarabes y concentrados</v>
      </c>
      <c r="N149" s="30" t="s">
        <v>1362</v>
      </c>
      <c r="O149" s="30" t="s">
        <v>1363</v>
      </c>
    </row>
    <row r="150" spans="13:15" ht="15.75" customHeight="1" x14ac:dyDescent="0.25">
      <c r="M150" s="12" t="str">
        <f t="shared" si="5"/>
        <v>107992 - Elaboración de vinagres</v>
      </c>
      <c r="N150" s="30" t="s">
        <v>1364</v>
      </c>
      <c r="O150" s="30" t="s">
        <v>1365</v>
      </c>
    </row>
    <row r="151" spans="13:15" ht="15.75" customHeight="1" x14ac:dyDescent="0.25">
      <c r="M151" s="12" t="str">
        <f t="shared" si="5"/>
        <v>107999 - Elaboración de productos alimenticios n.c.p.</v>
      </c>
      <c r="N151" s="30" t="s">
        <v>1366</v>
      </c>
      <c r="O151" s="30" t="s">
        <v>1367</v>
      </c>
    </row>
    <row r="152" spans="13:15" ht="15.75" customHeight="1" x14ac:dyDescent="0.25">
      <c r="M152" s="12" t="str">
        <f t="shared" si="5"/>
        <v>108000 - Elaboración de alimentos preparados para animales</v>
      </c>
      <c r="N152" s="30" t="s">
        <v>1368</v>
      </c>
      <c r="O152" s="30" t="s">
        <v>1369</v>
      </c>
    </row>
    <row r="153" spans="13:15" ht="15.75" customHeight="1" x14ac:dyDescent="0.25">
      <c r="M153" s="12" t="str">
        <f t="shared" si="5"/>
        <v>109000 - Servicios industriales para la elaboración de alimentos y bebidas</v>
      </c>
      <c r="N153" s="30" t="s">
        <v>1370</v>
      </c>
      <c r="O153" s="30" t="s">
        <v>1371</v>
      </c>
    </row>
    <row r="154" spans="13:15" ht="15.75" customHeight="1" x14ac:dyDescent="0.25">
      <c r="M154" s="12" t="str">
        <f t="shared" si="5"/>
        <v>110100 - Destilación, rectificación y mezcla de bebidas espiritosas</v>
      </c>
      <c r="N154" s="30" t="s">
        <v>1372</v>
      </c>
      <c r="O154" s="30" t="s">
        <v>1373</v>
      </c>
    </row>
    <row r="155" spans="13:15" ht="15.75" customHeight="1" x14ac:dyDescent="0.25">
      <c r="M155" s="12" t="str">
        <f t="shared" si="5"/>
        <v>110211 - Elaboración de mosto</v>
      </c>
      <c r="N155" s="30" t="s">
        <v>1374</v>
      </c>
      <c r="O155" s="30" t="s">
        <v>1375</v>
      </c>
    </row>
    <row r="156" spans="13:15" ht="15.75" customHeight="1" x14ac:dyDescent="0.25">
      <c r="M156" s="12" t="str">
        <f t="shared" si="5"/>
        <v>110212 - Elaboración de vinos</v>
      </c>
      <c r="N156" s="30" t="s">
        <v>1376</v>
      </c>
      <c r="O156" s="30" t="s">
        <v>1377</v>
      </c>
    </row>
    <row r="157" spans="13:15" ht="15.75" customHeight="1" x14ac:dyDescent="0.25">
      <c r="M157" s="12" t="str">
        <f t="shared" si="5"/>
        <v>110290 - Elaboración de sidra y otras bebidas alcohólicas fermentadas</v>
      </c>
      <c r="N157" s="30" t="s">
        <v>1378</v>
      </c>
      <c r="O157" s="30" t="s">
        <v>1379</v>
      </c>
    </row>
    <row r="158" spans="13:15" ht="15.75" customHeight="1" x14ac:dyDescent="0.25">
      <c r="M158" s="12" t="str">
        <f t="shared" si="5"/>
        <v>110300 - Elaboración de cerveza, bebidas malteadas y malta</v>
      </c>
      <c r="N158" s="30" t="s">
        <v>1380</v>
      </c>
      <c r="O158" s="30" t="s">
        <v>1381</v>
      </c>
    </row>
    <row r="159" spans="13:15" ht="15.75" customHeight="1" x14ac:dyDescent="0.25">
      <c r="M159" s="12" t="str">
        <f t="shared" si="5"/>
        <v>110411 - Embotellado de aguas naturales y minerales</v>
      </c>
      <c r="N159" s="30" t="s">
        <v>1382</v>
      </c>
      <c r="O159" s="30" t="s">
        <v>1383</v>
      </c>
    </row>
    <row r="160" spans="13:15" ht="15.75" customHeight="1" x14ac:dyDescent="0.25">
      <c r="M160" s="12" t="str">
        <f t="shared" si="5"/>
        <v>110412 - Fabricación de sodas</v>
      </c>
      <c r="N160" s="30" t="s">
        <v>1384</v>
      </c>
      <c r="O160" s="30" t="s">
        <v>1385</v>
      </c>
    </row>
    <row r="161" spans="13:15" ht="15.75" customHeight="1" x14ac:dyDescent="0.25">
      <c r="M161" s="12" t="str">
        <f t="shared" si="5"/>
        <v>110420 - Elaboración de bebidas gaseosas, excepto soda</v>
      </c>
      <c r="N161" s="30" t="s">
        <v>1386</v>
      </c>
      <c r="O161" s="30" t="s">
        <v>1387</v>
      </c>
    </row>
    <row r="162" spans="13:15" ht="15.75" customHeight="1" x14ac:dyDescent="0.25">
      <c r="M162" s="12" t="str">
        <f t="shared" si="5"/>
        <v>110491 - Elaboración de hielo</v>
      </c>
      <c r="N162" s="30" t="s">
        <v>1388</v>
      </c>
      <c r="O162" s="30" t="s">
        <v>1389</v>
      </c>
    </row>
    <row r="163" spans="13:15" ht="15.75" customHeight="1" x14ac:dyDescent="0.25">
      <c r="M163" s="12" t="str">
        <f t="shared" si="5"/>
        <v>110492 - Elaboración de bebidas no alcohólicas n.c.p.</v>
      </c>
      <c r="N163" s="30" t="s">
        <v>1390</v>
      </c>
      <c r="O163" s="30" t="s">
        <v>1391</v>
      </c>
    </row>
    <row r="164" spans="13:15" ht="15.75" customHeight="1" x14ac:dyDescent="0.25">
      <c r="M164" s="12" t="str">
        <f t="shared" si="5"/>
        <v>120010 - Preparación de hojas de tabaco</v>
      </c>
      <c r="N164" s="30" t="s">
        <v>1392</v>
      </c>
      <c r="O164" s="30" t="s">
        <v>1393</v>
      </c>
    </row>
    <row r="165" spans="13:15" ht="15.75" customHeight="1" x14ac:dyDescent="0.25">
      <c r="M165" s="12" t="str">
        <f t="shared" si="5"/>
        <v>120091 - Elaboración de cigarrillos</v>
      </c>
      <c r="N165" s="30" t="s">
        <v>1394</v>
      </c>
      <c r="O165" s="30" t="s">
        <v>1395</v>
      </c>
    </row>
    <row r="166" spans="13:15" ht="15.75" customHeight="1" x14ac:dyDescent="0.25">
      <c r="M166" s="12" t="str">
        <f t="shared" si="5"/>
        <v>120099 - Elaboración de productos de tabaco n.c.p.</v>
      </c>
      <c r="N166" s="30" t="s">
        <v>1396</v>
      </c>
      <c r="O166" s="30" t="s">
        <v>1397</v>
      </c>
    </row>
    <row r="167" spans="13:15" ht="15.75" customHeight="1" x14ac:dyDescent="0.25">
      <c r="M167" s="12" t="str">
        <f t="shared" si="5"/>
        <v>131110 - Preparación de fibras textiles vegetales; desmotado de algodón</v>
      </c>
      <c r="N167" s="30" t="s">
        <v>1398</v>
      </c>
      <c r="O167" s="30" t="s">
        <v>1399</v>
      </c>
    </row>
    <row r="168" spans="13:15" ht="15.75" customHeight="1" x14ac:dyDescent="0.25">
      <c r="M168" s="12" t="str">
        <f t="shared" si="5"/>
        <v>131120 - Preparación de fibras animales de uso textil</v>
      </c>
      <c r="N168" s="30" t="s">
        <v>1400</v>
      </c>
      <c r="O168" s="30" t="s">
        <v>1401</v>
      </c>
    </row>
    <row r="169" spans="13:15" ht="15.75" customHeight="1" x14ac:dyDescent="0.25">
      <c r="M169" s="12" t="str">
        <f t="shared" si="5"/>
        <v>131131 - Fabricación de hilados textiles de lana, pelos y sus mezclas</v>
      </c>
      <c r="N169" s="30" t="s">
        <v>1402</v>
      </c>
      <c r="O169" s="30" t="s">
        <v>1403</v>
      </c>
    </row>
    <row r="170" spans="13:15" ht="15.75" customHeight="1" x14ac:dyDescent="0.25">
      <c r="M170" s="12" t="str">
        <f t="shared" si="5"/>
        <v>131132 - Fabricación de hilados textiles de algodón y sus mezclas</v>
      </c>
      <c r="N170" s="30" t="s">
        <v>1404</v>
      </c>
      <c r="O170" s="30" t="s">
        <v>1405</v>
      </c>
    </row>
    <row r="171" spans="13:15" ht="15.75" customHeight="1" x14ac:dyDescent="0.25">
      <c r="M171" s="12" t="str">
        <f t="shared" si="5"/>
        <v>131139 - Fabricación de hilados textiles n.c.p., excepto de lana y de algodón</v>
      </c>
      <c r="N171" s="30" t="s">
        <v>1406</v>
      </c>
      <c r="O171" s="30" t="s">
        <v>1407</v>
      </c>
    </row>
    <row r="172" spans="13:15" ht="15.75" customHeight="1" x14ac:dyDescent="0.25">
      <c r="M172" s="12" t="str">
        <f t="shared" si="5"/>
        <v>131201 - Fabricación de tejidos (telas) planos de lana y sus mezclas, incluye hilanderías y tejedurías integradas</v>
      </c>
      <c r="N172" s="30" t="s">
        <v>1408</v>
      </c>
      <c r="O172" s="30" t="s">
        <v>1409</v>
      </c>
    </row>
    <row r="173" spans="13:15" ht="15.75" customHeight="1" x14ac:dyDescent="0.25">
      <c r="M173" s="12" t="str">
        <f t="shared" si="5"/>
        <v>131202 - Fabricación de tejidos (telas) planos de algodón y sus mezclas, incluye hilanderías y tejedurías integradas</v>
      </c>
      <c r="N173" s="30" t="s">
        <v>1410</v>
      </c>
      <c r="O173" s="30" t="s">
        <v>1411</v>
      </c>
    </row>
    <row r="174" spans="13:15" ht="15.75" customHeight="1" x14ac:dyDescent="0.25">
      <c r="M174" s="12" t="str">
        <f t="shared" si="5"/>
        <v>131209 - Fabricación de tejidos (telas) planos de fibras textiles n.c.p., incluye hilanderías y tejedurías integradas</v>
      </c>
      <c r="N174" s="30" t="s">
        <v>1412</v>
      </c>
      <c r="O174" s="30" t="s">
        <v>1413</v>
      </c>
    </row>
    <row r="175" spans="13:15" ht="15.75" customHeight="1" x14ac:dyDescent="0.25">
      <c r="M175" s="12" t="str">
        <f t="shared" si="5"/>
        <v>131300 - Acabado de productos textiles</v>
      </c>
      <c r="N175" s="30" t="s">
        <v>1414</v>
      </c>
      <c r="O175" s="30" t="s">
        <v>1415</v>
      </c>
    </row>
    <row r="176" spans="13:15" ht="15.75" customHeight="1" x14ac:dyDescent="0.25">
      <c r="M176" s="12" t="str">
        <f t="shared" si="5"/>
        <v>139100 - Fabricación de tejidos de punto</v>
      </c>
      <c r="N176" s="30" t="s">
        <v>1416</v>
      </c>
      <c r="O176" s="30" t="s">
        <v>1417</v>
      </c>
    </row>
    <row r="177" spans="13:15" ht="15.75" customHeight="1" x14ac:dyDescent="0.25">
      <c r="M177" s="12" t="str">
        <f t="shared" si="5"/>
        <v>139201 - Fabricación de frazadas, mantas, ponchos, colchas, cobertores, etc.</v>
      </c>
      <c r="N177" s="30" t="s">
        <v>1418</v>
      </c>
      <c r="O177" s="30" t="s">
        <v>1419</v>
      </c>
    </row>
    <row r="178" spans="13:15" ht="15.75" customHeight="1" x14ac:dyDescent="0.25">
      <c r="M178" s="12" t="str">
        <f t="shared" si="5"/>
        <v>139202 - Fabricación de ropa de cama y mantelería</v>
      </c>
      <c r="N178" s="30" t="s">
        <v>1420</v>
      </c>
      <c r="O178" s="30" t="s">
        <v>1421</v>
      </c>
    </row>
    <row r="179" spans="13:15" ht="15.75" customHeight="1" x14ac:dyDescent="0.25">
      <c r="M179" s="12" t="str">
        <f t="shared" si="5"/>
        <v>139203 - Fabricación de artículos de lona y sucedáneos de lona</v>
      </c>
      <c r="N179" s="30" t="s">
        <v>1422</v>
      </c>
      <c r="O179" s="30" t="s">
        <v>1423</v>
      </c>
    </row>
    <row r="180" spans="13:15" ht="15.75" customHeight="1" x14ac:dyDescent="0.25">
      <c r="M180" s="12" t="str">
        <f t="shared" si="5"/>
        <v>139204 - Fabricación de bolsas de materiales textiles para productos a granel</v>
      </c>
      <c r="N180" s="30" t="s">
        <v>1424</v>
      </c>
      <c r="O180" s="30" t="s">
        <v>1425</v>
      </c>
    </row>
    <row r="181" spans="13:15" ht="15.75" customHeight="1" x14ac:dyDescent="0.25">
      <c r="M181" s="12" t="str">
        <f t="shared" si="5"/>
        <v>139209 - Fabricación de artículos confeccionados de materiales textiles n.c.p., excepto prendas de vestir</v>
      </c>
      <c r="N181" s="30" t="s">
        <v>1426</v>
      </c>
      <c r="O181" s="30" t="s">
        <v>1427</v>
      </c>
    </row>
    <row r="182" spans="13:15" ht="15.75" customHeight="1" x14ac:dyDescent="0.25">
      <c r="M182" s="12" t="str">
        <f t="shared" si="5"/>
        <v>139300 - Fabricación de tapices y alfombras</v>
      </c>
      <c r="N182" s="30" t="s">
        <v>1428</v>
      </c>
      <c r="O182" s="30" t="s">
        <v>1429</v>
      </c>
    </row>
    <row r="183" spans="13:15" ht="15.75" customHeight="1" x14ac:dyDescent="0.25">
      <c r="M183" s="12" t="str">
        <f t="shared" si="5"/>
        <v>139400 - Fabricación de cuerdas, cordeles, bramantes y redes</v>
      </c>
      <c r="N183" s="30" t="s">
        <v>1430</v>
      </c>
      <c r="O183" s="30" t="s">
        <v>1431</v>
      </c>
    </row>
    <row r="184" spans="13:15" ht="15.75" customHeight="1" x14ac:dyDescent="0.25">
      <c r="M184" s="12" t="str">
        <f t="shared" si="5"/>
        <v>139900 - Fabricación de productos textiles n.c.p.</v>
      </c>
      <c r="N184" s="30" t="s">
        <v>1432</v>
      </c>
      <c r="O184" s="30" t="s">
        <v>1433</v>
      </c>
    </row>
    <row r="185" spans="13:15" ht="15.75" customHeight="1" x14ac:dyDescent="0.25">
      <c r="M185" s="12" t="str">
        <f t="shared" si="5"/>
        <v>141110 - Confección de ropa interior, prendas para dormir y para la playa</v>
      </c>
      <c r="N185" s="30" t="s">
        <v>1434</v>
      </c>
      <c r="O185" s="30" t="s">
        <v>1435</v>
      </c>
    </row>
    <row r="186" spans="13:15" ht="15.75" customHeight="1" x14ac:dyDescent="0.25">
      <c r="M186" s="12" t="str">
        <f t="shared" si="5"/>
        <v>141120 - Confección de ropa de trabajo, uniformes y guardapolvos</v>
      </c>
      <c r="N186" s="30" t="s">
        <v>1436</v>
      </c>
      <c r="O186" s="30" t="s">
        <v>1437</v>
      </c>
    </row>
    <row r="187" spans="13:15" ht="15.75" customHeight="1" x14ac:dyDescent="0.25">
      <c r="M187" s="12" t="str">
        <f t="shared" si="5"/>
        <v>141130 - Confección de prendas de vestir para bebés y niños</v>
      </c>
      <c r="N187" s="30" t="s">
        <v>1438</v>
      </c>
      <c r="O187" s="30" t="s">
        <v>1439</v>
      </c>
    </row>
    <row r="188" spans="13:15" ht="15.75" customHeight="1" x14ac:dyDescent="0.25">
      <c r="M188" s="12" t="str">
        <f t="shared" si="5"/>
        <v>141140 - Confección de prendas deportivas</v>
      </c>
      <c r="N188" s="30" t="s">
        <v>1440</v>
      </c>
      <c r="O188" s="30" t="s">
        <v>1441</v>
      </c>
    </row>
    <row r="189" spans="13:15" ht="15.75" customHeight="1" x14ac:dyDescent="0.25">
      <c r="M189" s="12" t="str">
        <f t="shared" si="5"/>
        <v>141191 - Fabricación de accesorios de vestir excepto de cuero</v>
      </c>
      <c r="N189" s="30" t="s">
        <v>1442</v>
      </c>
      <c r="O189" s="30" t="s">
        <v>1443</v>
      </c>
    </row>
    <row r="190" spans="13:15" ht="15.75" customHeight="1" x14ac:dyDescent="0.25">
      <c r="M190" s="12" t="str">
        <f t="shared" si="5"/>
        <v>141199 - Confección de prendas de vestir n.c.p., excepto prendas de piel, cuero y de punto</v>
      </c>
      <c r="N190" s="30" t="s">
        <v>1444</v>
      </c>
      <c r="O190" s="30" t="s">
        <v>1445</v>
      </c>
    </row>
    <row r="191" spans="13:15" ht="15.75" customHeight="1" x14ac:dyDescent="0.25">
      <c r="M191" s="12" t="str">
        <f t="shared" si="5"/>
        <v>141201 - Fabricación de accesorios de vestir de cuero</v>
      </c>
      <c r="N191" s="30" t="s">
        <v>1446</v>
      </c>
      <c r="O191" s="30" t="s">
        <v>1447</v>
      </c>
    </row>
    <row r="192" spans="13:15" ht="15.75" customHeight="1" x14ac:dyDescent="0.25">
      <c r="M192" s="12" t="str">
        <f t="shared" si="5"/>
        <v>141202 - Confección de prendas de vestir de cuero</v>
      </c>
      <c r="N192" s="30" t="s">
        <v>1448</v>
      </c>
      <c r="O192" s="30" t="s">
        <v>1449</v>
      </c>
    </row>
    <row r="193" spans="13:15" ht="15.75" customHeight="1" x14ac:dyDescent="0.25">
      <c r="M193" s="12" t="str">
        <f t="shared" si="5"/>
        <v>142000 - Terminación y teñido de pieles; fabricación de artículos de piel</v>
      </c>
      <c r="N193" s="30" t="s">
        <v>1450</v>
      </c>
      <c r="O193" s="30" t="s">
        <v>1451</v>
      </c>
    </row>
    <row r="194" spans="13:15" ht="15.75" customHeight="1" x14ac:dyDescent="0.25">
      <c r="M194" s="12" t="str">
        <f t="shared" si="5"/>
        <v>143010 - Fabricación de medias</v>
      </c>
      <c r="N194" s="30" t="s">
        <v>1452</v>
      </c>
      <c r="O194" s="30" t="s">
        <v>1453</v>
      </c>
    </row>
    <row r="195" spans="13:15" ht="15.75" customHeight="1" x14ac:dyDescent="0.25">
      <c r="M195" s="12" t="str">
        <f t="shared" si="5"/>
        <v>143020 - Fabricación de prendas de vestir y artículos similares de punto</v>
      </c>
      <c r="N195" s="30" t="s">
        <v>1454</v>
      </c>
      <c r="O195" s="30" t="s">
        <v>1455</v>
      </c>
    </row>
    <row r="196" spans="13:15" ht="15.75" customHeight="1" x14ac:dyDescent="0.25">
      <c r="M196" s="12" t="str">
        <f t="shared" si="5"/>
        <v>149000 - Servicios industriales para la industria confeccionista</v>
      </c>
      <c r="N196" s="30" t="s">
        <v>1456</v>
      </c>
      <c r="O196" s="30" t="s">
        <v>1457</v>
      </c>
    </row>
    <row r="197" spans="13:15" ht="15.75" customHeight="1" x14ac:dyDescent="0.25">
      <c r="M197" s="12" t="str">
        <f t="shared" si="5"/>
        <v>151100 - Curtido y terminación de cueros</v>
      </c>
      <c r="N197" s="30" t="s">
        <v>1458</v>
      </c>
      <c r="O197" s="30" t="s">
        <v>1459</v>
      </c>
    </row>
    <row r="198" spans="13:15" ht="15.75" customHeight="1" x14ac:dyDescent="0.25">
      <c r="M198" s="12" t="str">
        <f t="shared" si="5"/>
        <v>151200 - Fabricación de maletas, bolsos de mano y similares, artículos de talabartería y artículos de cuero n.c.p.</v>
      </c>
      <c r="N198" s="30" t="s">
        <v>1460</v>
      </c>
      <c r="O198" s="30" t="s">
        <v>1461</v>
      </c>
    </row>
    <row r="199" spans="13:15" ht="15.75" customHeight="1" x14ac:dyDescent="0.25">
      <c r="M199" s="12" t="str">
        <f t="shared" si="5"/>
        <v>152011 - Fabricación de calzado de cuero, excepto calzado deportivo y ortopédico</v>
      </c>
      <c r="N199" s="30" t="s">
        <v>1462</v>
      </c>
      <c r="O199" s="30" t="s">
        <v>1463</v>
      </c>
    </row>
    <row r="200" spans="13:15" ht="15.75" customHeight="1" x14ac:dyDescent="0.25">
      <c r="M200" s="12" t="str">
        <f t="shared" si="5"/>
        <v>152021 - Fabricación de calzado de materiales n.c.p., excepto calzado deportivo y ortopédico</v>
      </c>
      <c r="N200" s="30" t="s">
        <v>1464</v>
      </c>
      <c r="O200" s="30" t="s">
        <v>1465</v>
      </c>
    </row>
    <row r="201" spans="13:15" ht="15.75" customHeight="1" x14ac:dyDescent="0.25">
      <c r="M201" s="12" t="str">
        <f t="shared" si="5"/>
        <v>152031 - Fabricación de calzado deportivo</v>
      </c>
      <c r="N201" s="30" t="s">
        <v>1466</v>
      </c>
      <c r="O201" s="30" t="s">
        <v>1467</v>
      </c>
    </row>
    <row r="202" spans="13:15" ht="15.75" customHeight="1" x14ac:dyDescent="0.25">
      <c r="M202" s="12" t="str">
        <f t="shared" si="5"/>
        <v>152040 - Fabricación de partes de calzado</v>
      </c>
      <c r="N202" s="30" t="s">
        <v>1468</v>
      </c>
      <c r="O202" s="30" t="s">
        <v>1469</v>
      </c>
    </row>
    <row r="203" spans="13:15" ht="15.75" customHeight="1" x14ac:dyDescent="0.25">
      <c r="M203" s="12" t="str">
        <f t="shared" si="5"/>
        <v>161001 - Aserrado y cepillado de madera nativa</v>
      </c>
      <c r="N203" s="30" t="s">
        <v>1470</v>
      </c>
      <c r="O203" s="30" t="s">
        <v>1471</v>
      </c>
    </row>
    <row r="204" spans="13:15" ht="15.75" customHeight="1" x14ac:dyDescent="0.25">
      <c r="M204" s="12" t="str">
        <f t="shared" si="5"/>
        <v>161002 - Aserrado y cepillado de madera implantada</v>
      </c>
      <c r="N204" s="30" t="s">
        <v>1472</v>
      </c>
      <c r="O204" s="30" t="s">
        <v>1473</v>
      </c>
    </row>
    <row r="205" spans="13:15" ht="15.75" customHeight="1" x14ac:dyDescent="0.25">
      <c r="M205" s="12" t="str">
        <f t="shared" si="5"/>
        <v>162100 - Fabricación de hojas de madera para enchapado; fabricación de tableros contrachapados; tableros laminados; tableros de partículas y tableros y paneles n.c.p.</v>
      </c>
      <c r="N205" s="30" t="s">
        <v>1474</v>
      </c>
      <c r="O205" s="30" t="s">
        <v>1475</v>
      </c>
    </row>
    <row r="206" spans="13:15" ht="15.75" customHeight="1" x14ac:dyDescent="0.25">
      <c r="M206" s="12" t="str">
        <f t="shared" si="5"/>
        <v>162201 - Fabricación de aberturas y estructuras de madera para la construcción</v>
      </c>
      <c r="N206" s="30" t="s">
        <v>1476</v>
      </c>
      <c r="O206" s="30" t="s">
        <v>1477</v>
      </c>
    </row>
    <row r="207" spans="13:15" ht="15.75" customHeight="1" x14ac:dyDescent="0.25">
      <c r="M207" s="12" t="str">
        <f t="shared" si="5"/>
        <v>162202 - Fabricación de viviendas prefabricadas de madera</v>
      </c>
      <c r="N207" s="30" t="s">
        <v>1478</v>
      </c>
      <c r="O207" s="30" t="s">
        <v>1479</v>
      </c>
    </row>
    <row r="208" spans="13:15" ht="15.75" customHeight="1" x14ac:dyDescent="0.25">
      <c r="M208" s="12" t="str">
        <f t="shared" si="5"/>
        <v>162300 - Fabricación de recipientes de madera</v>
      </c>
      <c r="N208" s="30" t="s">
        <v>1480</v>
      </c>
      <c r="O208" s="30" t="s">
        <v>1481</v>
      </c>
    </row>
    <row r="209" spans="13:15" ht="15.75" customHeight="1" x14ac:dyDescent="0.25">
      <c r="M209" s="12" t="str">
        <f t="shared" si="5"/>
        <v>162901 - Fabricación de ataúdes</v>
      </c>
      <c r="N209" s="30" t="s">
        <v>1482</v>
      </c>
      <c r="O209" s="30" t="s">
        <v>1483</v>
      </c>
    </row>
    <row r="210" spans="13:15" ht="15.75" customHeight="1" x14ac:dyDescent="0.25">
      <c r="M210" s="12" t="str">
        <f t="shared" si="5"/>
        <v>162902 - Fabricación de artículos de madera en tornerías</v>
      </c>
      <c r="N210" s="30" t="s">
        <v>1484</v>
      </c>
      <c r="O210" s="30" t="s">
        <v>1485</v>
      </c>
    </row>
    <row r="211" spans="13:15" ht="15.75" customHeight="1" x14ac:dyDescent="0.25">
      <c r="M211" s="12" t="str">
        <f t="shared" si="5"/>
        <v>162903 - Fabricación de productos de corcho</v>
      </c>
      <c r="N211" s="30" t="s">
        <v>1486</v>
      </c>
      <c r="O211" s="30" t="s">
        <v>1487</v>
      </c>
    </row>
    <row r="212" spans="13:15" ht="15.75" customHeight="1" x14ac:dyDescent="0.25">
      <c r="M212" s="12" t="str">
        <f t="shared" si="5"/>
        <v>162909 - Fabricación de productos de madera n.c.p; fabricación de artículos de paja y materiales trenzables</v>
      </c>
      <c r="N212" s="30" t="s">
        <v>1488</v>
      </c>
      <c r="O212" s="30" t="s">
        <v>1489</v>
      </c>
    </row>
    <row r="213" spans="13:15" ht="15.75" customHeight="1" x14ac:dyDescent="0.25">
      <c r="M213" s="12" t="str">
        <f t="shared" si="5"/>
        <v>170101 - Fabricación de pasta de madera</v>
      </c>
      <c r="N213" s="30" t="s">
        <v>1490</v>
      </c>
      <c r="O213" s="30" t="s">
        <v>1491</v>
      </c>
    </row>
    <row r="214" spans="13:15" ht="15.75" customHeight="1" x14ac:dyDescent="0.25">
      <c r="M214" s="12" t="str">
        <f t="shared" si="5"/>
        <v>170102 - Fabricación de papel y cartón excepto envases</v>
      </c>
      <c r="N214" s="30" t="s">
        <v>1492</v>
      </c>
      <c r="O214" s="30" t="s">
        <v>1493</v>
      </c>
    </row>
    <row r="215" spans="13:15" ht="15.75" customHeight="1" x14ac:dyDescent="0.25">
      <c r="M215" s="12" t="str">
        <f t="shared" si="5"/>
        <v>170201 - Fabricación de papel ondulado y envases de papel</v>
      </c>
      <c r="N215" s="30" t="s">
        <v>1494</v>
      </c>
      <c r="O215" s="30" t="s">
        <v>1495</v>
      </c>
    </row>
    <row r="216" spans="13:15" ht="15.75" customHeight="1" x14ac:dyDescent="0.25">
      <c r="M216" s="12" t="str">
        <f t="shared" si="5"/>
        <v>170202 - Fabricación de cartón ondulado y envases de cartón</v>
      </c>
      <c r="N216" s="30" t="s">
        <v>1496</v>
      </c>
      <c r="O216" s="30" t="s">
        <v>1497</v>
      </c>
    </row>
    <row r="217" spans="13:15" ht="15.75" customHeight="1" x14ac:dyDescent="0.25">
      <c r="M217" s="12" t="str">
        <f t="shared" si="5"/>
        <v>170910 - Fabricación de artículos de papel y cartón de uso doméstico e higiénico sanitario</v>
      </c>
      <c r="N217" s="30" t="s">
        <v>1498</v>
      </c>
      <c r="O217" s="30" t="s">
        <v>1499</v>
      </c>
    </row>
    <row r="218" spans="13:15" ht="15.75" customHeight="1" x14ac:dyDescent="0.25">
      <c r="M218" s="12" t="str">
        <f t="shared" si="5"/>
        <v>170990 - Fabricación de artículos de papel y cartón n.c.p.</v>
      </c>
      <c r="N218" s="30" t="s">
        <v>1500</v>
      </c>
      <c r="O218" s="30" t="s">
        <v>1501</v>
      </c>
    </row>
    <row r="219" spans="13:15" ht="15.75" customHeight="1" x14ac:dyDescent="0.25">
      <c r="M219" s="12" t="str">
        <f t="shared" si="5"/>
        <v>181101 - Impresión de diarios y revistas</v>
      </c>
      <c r="N219" s="30" t="s">
        <v>1502</v>
      </c>
      <c r="O219" s="30" t="s">
        <v>1503</v>
      </c>
    </row>
    <row r="220" spans="13:15" ht="15.75" customHeight="1" x14ac:dyDescent="0.25">
      <c r="M220" s="12" t="str">
        <f t="shared" si="5"/>
        <v>181109 - Impresión n.c.p., excepto de diarios y revistas</v>
      </c>
      <c r="N220" s="30" t="s">
        <v>1504</v>
      </c>
      <c r="O220" s="30" t="s">
        <v>1505</v>
      </c>
    </row>
    <row r="221" spans="13:15" ht="15.75" customHeight="1" x14ac:dyDescent="0.25">
      <c r="M221" s="12" t="str">
        <f t="shared" si="5"/>
        <v>181200 - Servicios relacionados con la impresión</v>
      </c>
      <c r="N221" s="30" t="s">
        <v>1506</v>
      </c>
      <c r="O221" s="30" t="s">
        <v>1507</v>
      </c>
    </row>
    <row r="222" spans="13:15" ht="15.75" customHeight="1" x14ac:dyDescent="0.25">
      <c r="M222" s="12" t="str">
        <f t="shared" si="5"/>
        <v>182000 - Reproducción de grabaciones</v>
      </c>
      <c r="N222" s="30" t="s">
        <v>1508</v>
      </c>
      <c r="O222" s="30" t="s">
        <v>1509</v>
      </c>
    </row>
    <row r="223" spans="13:15" ht="15.75" customHeight="1" x14ac:dyDescent="0.25">
      <c r="M223" s="12" t="str">
        <f t="shared" si="5"/>
        <v>191000 - Fabricación de productos de hornos de "coque"</v>
      </c>
      <c r="N223" s="30" t="s">
        <v>1510</v>
      </c>
      <c r="O223" s="30" t="s">
        <v>1511</v>
      </c>
    </row>
    <row r="224" spans="13:15" ht="15.75" customHeight="1" x14ac:dyDescent="0.25">
      <c r="M224" s="12" t="str">
        <f t="shared" si="5"/>
        <v>192000 - Fabricación de productos de la refinación del petróleo</v>
      </c>
      <c r="N224" s="30" t="s">
        <v>1512</v>
      </c>
      <c r="O224" s="30" t="s">
        <v>1513</v>
      </c>
    </row>
    <row r="225" spans="13:15" ht="15.75" customHeight="1" x14ac:dyDescent="0.25">
      <c r="M225" s="12" t="str">
        <f t="shared" si="5"/>
        <v>201  - Fabricación de sustancias químicas básicas</v>
      </c>
      <c r="N225" s="30" t="s">
        <v>1514</v>
      </c>
      <c r="O225" s="30" t="s">
        <v>1515</v>
      </c>
    </row>
    <row r="226" spans="13:15" ht="15.75" customHeight="1" x14ac:dyDescent="0.25">
      <c r="M226" s="12" t="str">
        <f t="shared" si="5"/>
        <v>201110 - Fabricación de gases industriales y medicinales comprimidos o licuados</v>
      </c>
      <c r="N226" s="30" t="s">
        <v>1516</v>
      </c>
      <c r="O226" s="30" t="s">
        <v>1517</v>
      </c>
    </row>
    <row r="227" spans="13:15" ht="15.75" customHeight="1" x14ac:dyDescent="0.25">
      <c r="M227" s="12" t="str">
        <f t="shared" si="5"/>
        <v>201120 - Fabricación de curtientes naturales y sintéticos</v>
      </c>
      <c r="N227" s="30" t="s">
        <v>1518</v>
      </c>
      <c r="O227" s="30" t="s">
        <v>1519</v>
      </c>
    </row>
    <row r="228" spans="13:15" ht="15.75" customHeight="1" x14ac:dyDescent="0.25">
      <c r="M228" s="12" t="str">
        <f t="shared" si="5"/>
        <v>201130 - Fabricación de materias colorantes básicas, excepto pigmentos preparados</v>
      </c>
      <c r="N228" s="30" t="s">
        <v>1520</v>
      </c>
      <c r="O228" s="30" t="s">
        <v>1521</v>
      </c>
    </row>
    <row r="229" spans="13:15" ht="15.75" customHeight="1" x14ac:dyDescent="0.25">
      <c r="M229" s="12" t="str">
        <f t="shared" si="5"/>
        <v>201140 - Fabricación de combustible nuclear, sustancias y materiales radiactivos</v>
      </c>
      <c r="N229" s="30" t="s">
        <v>1522</v>
      </c>
      <c r="O229" s="30" t="s">
        <v>1523</v>
      </c>
    </row>
    <row r="230" spans="13:15" ht="15.75" customHeight="1" x14ac:dyDescent="0.25">
      <c r="M230" s="12" t="str">
        <f t="shared" si="5"/>
        <v>201180 - Fabricación de materias químicas inorgánicas básicas n.c.p.</v>
      </c>
      <c r="N230" s="30" t="s">
        <v>1524</v>
      </c>
      <c r="O230" s="30" t="s">
        <v>1525</v>
      </c>
    </row>
    <row r="231" spans="13:15" ht="15.75" customHeight="1" x14ac:dyDescent="0.25">
      <c r="M231" s="12" t="str">
        <f t="shared" si="5"/>
        <v>201190 - Fabricación de materias químicas orgánicas básicas n.c.p.</v>
      </c>
      <c r="N231" s="30" t="s">
        <v>1526</v>
      </c>
      <c r="O231" s="30" t="s">
        <v>1527</v>
      </c>
    </row>
    <row r="232" spans="13:15" ht="15.75" customHeight="1" x14ac:dyDescent="0.25">
      <c r="M232" s="12" t="str">
        <f t="shared" si="5"/>
        <v>201210 - Fabricación de alcohol</v>
      </c>
      <c r="N232" s="30" t="s">
        <v>1528</v>
      </c>
      <c r="O232" s="30" t="s">
        <v>1529</v>
      </c>
    </row>
    <row r="233" spans="13:15" ht="15.75" customHeight="1" x14ac:dyDescent="0.25">
      <c r="M233" s="12" t="str">
        <f t="shared" si="5"/>
        <v>201220 - Fabricación de biocombustibles excepto alcohol</v>
      </c>
      <c r="N233" s="30" t="s">
        <v>1530</v>
      </c>
      <c r="O233" s="30" t="s">
        <v>1531</v>
      </c>
    </row>
    <row r="234" spans="13:15" ht="15.75" customHeight="1" x14ac:dyDescent="0.25">
      <c r="M234" s="12" t="str">
        <f t="shared" si="5"/>
        <v>201300 - Fabricación de abonos y compuestos de nitrógeno</v>
      </c>
      <c r="N234" s="30" t="s">
        <v>1532</v>
      </c>
      <c r="O234" s="30" t="s">
        <v>1533</v>
      </c>
    </row>
    <row r="235" spans="13:15" ht="15.75" customHeight="1" x14ac:dyDescent="0.25">
      <c r="M235" s="12" t="str">
        <f t="shared" si="5"/>
        <v>201401 - Fabricación de resinas y cauchos sintéticos</v>
      </c>
      <c r="N235" s="30" t="s">
        <v>1534</v>
      </c>
      <c r="O235" s="30" t="s">
        <v>1535</v>
      </c>
    </row>
    <row r="236" spans="13:15" ht="15.75" customHeight="1" x14ac:dyDescent="0.25">
      <c r="M236" s="12" t="str">
        <f t="shared" si="5"/>
        <v>201409 - Fabricación de materias plásticas en formas primarias n.c.p.</v>
      </c>
      <c r="N236" s="30" t="s">
        <v>1536</v>
      </c>
      <c r="O236" s="30" t="s">
        <v>1537</v>
      </c>
    </row>
    <row r="237" spans="13:15" ht="15.75" customHeight="1" x14ac:dyDescent="0.25">
      <c r="M237" s="12" t="str">
        <f t="shared" si="5"/>
        <v>202101 - Fabricación de insecticidas, plaguicidas y productos químicos de uso agropecuario</v>
      </c>
      <c r="N237" s="30" t="s">
        <v>1538</v>
      </c>
      <c r="O237" s="30" t="s">
        <v>1539</v>
      </c>
    </row>
    <row r="238" spans="13:15" ht="15.75" customHeight="1" x14ac:dyDescent="0.25">
      <c r="M238" s="12" t="str">
        <f t="shared" si="5"/>
        <v>202200 - Fabricación de pinturas, barnices y productos de revestimiento similares, tintas de imprenta y masillas</v>
      </c>
      <c r="N238" s="30" t="s">
        <v>1540</v>
      </c>
      <c r="O238" s="30" t="s">
        <v>1541</v>
      </c>
    </row>
    <row r="239" spans="13:15" ht="15.75" customHeight="1" x14ac:dyDescent="0.25">
      <c r="M239" s="12" t="str">
        <f t="shared" si="5"/>
        <v>202311 - Fabricación de preparados para limpieza, pulido y saneamiento</v>
      </c>
      <c r="N239" s="30" t="s">
        <v>1542</v>
      </c>
      <c r="O239" s="30" t="s">
        <v>1543</v>
      </c>
    </row>
    <row r="240" spans="13:15" ht="15.75" customHeight="1" x14ac:dyDescent="0.25">
      <c r="M240" s="12" t="str">
        <f t="shared" si="5"/>
        <v>202312 - Fabricación de jabones y detergentes</v>
      </c>
      <c r="N240" s="30" t="s">
        <v>1544</v>
      </c>
      <c r="O240" s="30" t="s">
        <v>1545</v>
      </c>
    </row>
    <row r="241" spans="13:15" ht="15.75" customHeight="1" x14ac:dyDescent="0.25">
      <c r="M241" s="12" t="str">
        <f t="shared" si="5"/>
        <v>202320 - Fabricación de cosméticos, perfumes y productos de higiene y tocador</v>
      </c>
      <c r="N241" s="30" t="s">
        <v>1546</v>
      </c>
      <c r="O241" s="30" t="s">
        <v>1547</v>
      </c>
    </row>
    <row r="242" spans="13:15" ht="15.75" customHeight="1" x14ac:dyDescent="0.25">
      <c r="M242" s="12" t="str">
        <f t="shared" si="5"/>
        <v>202906 - Fabricación de explosivos y productos de pirotecnia</v>
      </c>
      <c r="N242" s="30" t="s">
        <v>1548</v>
      </c>
      <c r="O242" s="30" t="s">
        <v>1549</v>
      </c>
    </row>
    <row r="243" spans="13:15" ht="15.75" customHeight="1" x14ac:dyDescent="0.25">
      <c r="M243" s="12" t="str">
        <f t="shared" si="5"/>
        <v>202907 - Fabricación de colas, adhesivos, aprestos y cementos excepto los odontológicos obtenidos de sustancias minerales y vegetales</v>
      </c>
      <c r="N243" s="30" t="s">
        <v>1550</v>
      </c>
      <c r="O243" s="30" t="s">
        <v>1551</v>
      </c>
    </row>
    <row r="244" spans="13:15" ht="15.75" customHeight="1" x14ac:dyDescent="0.25">
      <c r="M244" s="12" t="str">
        <f t="shared" si="5"/>
        <v>202908 - Fabricación de productos químicos n.c.p.</v>
      </c>
      <c r="N244" s="30" t="s">
        <v>1552</v>
      </c>
      <c r="O244" s="30" t="s">
        <v>1553</v>
      </c>
    </row>
    <row r="245" spans="13:15" ht="15.75" customHeight="1" x14ac:dyDescent="0.25">
      <c r="M245" s="12" t="str">
        <f t="shared" si="5"/>
        <v>203000 - Fabricación de fibras manufacturadas</v>
      </c>
      <c r="N245" s="30" t="s">
        <v>1554</v>
      </c>
      <c r="O245" s="30" t="s">
        <v>1555</v>
      </c>
    </row>
    <row r="246" spans="13:15" ht="15.75" customHeight="1" x14ac:dyDescent="0.25">
      <c r="M246" s="12" t="str">
        <f t="shared" si="5"/>
        <v>204000 - Servicios industriales para la fabricación de sustancias y productos químicos</v>
      </c>
      <c r="N246" s="30" t="s">
        <v>1556</v>
      </c>
      <c r="O246" s="30" t="s">
        <v>1557</v>
      </c>
    </row>
    <row r="247" spans="13:15" ht="15.75" customHeight="1" x14ac:dyDescent="0.25">
      <c r="M247" s="12" t="str">
        <f t="shared" si="5"/>
        <v>210010 - Fabricación de medicamentos de uso humano y productos farmacéuticos</v>
      </c>
      <c r="N247" s="30" t="s">
        <v>1558</v>
      </c>
      <c r="O247" s="30" t="s">
        <v>1559</v>
      </c>
    </row>
    <row r="248" spans="13:15" ht="15.75" customHeight="1" x14ac:dyDescent="0.25">
      <c r="M248" s="12" t="str">
        <f t="shared" si="5"/>
        <v>210020 - Fabricación de medicamentos de uso veterinario</v>
      </c>
      <c r="N248" s="30" t="s">
        <v>1560</v>
      </c>
      <c r="O248" s="30" t="s">
        <v>1561</v>
      </c>
    </row>
    <row r="249" spans="13:15" ht="15.75" customHeight="1" x14ac:dyDescent="0.25">
      <c r="M249" s="12" t="str">
        <f t="shared" si="5"/>
        <v>210030 - Fabricación de sustancias químicas para la elaboración de medicamentos</v>
      </c>
      <c r="N249" s="30" t="s">
        <v>1562</v>
      </c>
      <c r="O249" s="30" t="s">
        <v>1563</v>
      </c>
    </row>
    <row r="250" spans="13:15" ht="15.75" customHeight="1" x14ac:dyDescent="0.25">
      <c r="M250" s="12" t="str">
        <f t="shared" si="5"/>
        <v>210090 - Fabricación de productos de laboratorio y productos botánicos de uso farmaceútico n.c.p.</v>
      </c>
      <c r="N250" s="30" t="s">
        <v>1564</v>
      </c>
      <c r="O250" s="30" t="s">
        <v>1565</v>
      </c>
    </row>
    <row r="251" spans="13:15" ht="15.75" customHeight="1" x14ac:dyDescent="0.25">
      <c r="M251" s="12" t="str">
        <f t="shared" si="5"/>
        <v>221110 - Fabricación de cubiertas y cámaras</v>
      </c>
      <c r="N251" s="30" t="s">
        <v>1566</v>
      </c>
      <c r="O251" s="30" t="s">
        <v>1567</v>
      </c>
    </row>
    <row r="252" spans="13:15" ht="15.75" customHeight="1" x14ac:dyDescent="0.25">
      <c r="M252" s="12" t="str">
        <f t="shared" si="5"/>
        <v>221120 - Recauchutado y renovación de cubiertas</v>
      </c>
      <c r="N252" s="30" t="s">
        <v>1568</v>
      </c>
      <c r="O252" s="30" t="s">
        <v>1569</v>
      </c>
    </row>
    <row r="253" spans="13:15" ht="15.75" customHeight="1" x14ac:dyDescent="0.25">
      <c r="M253" s="12" t="str">
        <f t="shared" si="5"/>
        <v>221901 - Fabricación de autopartes de caucho excepto cámaras y cubiertas</v>
      </c>
      <c r="N253" s="30" t="s">
        <v>1570</v>
      </c>
      <c r="O253" s="30" t="s">
        <v>1571</v>
      </c>
    </row>
    <row r="254" spans="13:15" ht="15.75" customHeight="1" x14ac:dyDescent="0.25">
      <c r="M254" s="12" t="str">
        <f t="shared" si="5"/>
        <v>221909 - Fabricación de productos de caucho n.c.p.</v>
      </c>
      <c r="N254" s="30" t="s">
        <v>1572</v>
      </c>
      <c r="O254" s="30" t="s">
        <v>1573</v>
      </c>
    </row>
    <row r="255" spans="13:15" ht="15.75" customHeight="1" x14ac:dyDescent="0.25">
      <c r="M255" s="12" t="str">
        <f t="shared" si="5"/>
        <v>222010 - Fabricación de envases plásticos</v>
      </c>
      <c r="N255" s="30" t="s">
        <v>1574</v>
      </c>
      <c r="O255" s="30" t="s">
        <v>1575</v>
      </c>
    </row>
    <row r="256" spans="13:15" ht="15.75" customHeight="1" x14ac:dyDescent="0.25">
      <c r="M256" s="12" t="str">
        <f t="shared" si="5"/>
        <v>222090 - Fabricación de productos plásticos en formas básicas y artículos de plástico n.c.p., excepto muebles</v>
      </c>
      <c r="N256" s="30" t="s">
        <v>1576</v>
      </c>
      <c r="O256" s="30" t="s">
        <v>1577</v>
      </c>
    </row>
    <row r="257" spans="13:15" ht="15.75" customHeight="1" x14ac:dyDescent="0.25">
      <c r="M257" s="12" t="str">
        <f t="shared" si="5"/>
        <v>231010 - Fabricación de envases de vidrio</v>
      </c>
      <c r="N257" s="30" t="s">
        <v>1578</v>
      </c>
      <c r="O257" s="30" t="s">
        <v>1579</v>
      </c>
    </row>
    <row r="258" spans="13:15" ht="15.75" customHeight="1" x14ac:dyDescent="0.25">
      <c r="M258" s="12" t="str">
        <f t="shared" ref="M258:M512" si="9">+N258&amp;" - "&amp;O258</f>
        <v>231020 - Fabricación y elaboración de vidrio plano</v>
      </c>
      <c r="N258" s="30" t="s">
        <v>1580</v>
      </c>
      <c r="O258" s="30" t="s">
        <v>1581</v>
      </c>
    </row>
    <row r="259" spans="13:15" ht="15.75" customHeight="1" x14ac:dyDescent="0.25">
      <c r="M259" s="12" t="str">
        <f t="shared" si="9"/>
        <v>231090 - Fabricación de productos de vidrio n.c.p.</v>
      </c>
      <c r="N259" s="30" t="s">
        <v>1582</v>
      </c>
      <c r="O259" s="30" t="s">
        <v>1583</v>
      </c>
    </row>
    <row r="260" spans="13:15" ht="15.75" customHeight="1" x14ac:dyDescent="0.25">
      <c r="M260" s="12" t="str">
        <f t="shared" si="9"/>
        <v>239100 - Fabricación de productos de cerámica refractaria</v>
      </c>
      <c r="N260" s="30" t="s">
        <v>1584</v>
      </c>
      <c r="O260" s="30" t="s">
        <v>1585</v>
      </c>
    </row>
    <row r="261" spans="13:15" ht="15.75" customHeight="1" x14ac:dyDescent="0.25">
      <c r="M261" s="12" t="str">
        <f t="shared" si="9"/>
        <v>239201 - Fabricación de ladrillos</v>
      </c>
      <c r="N261" s="30" t="s">
        <v>1586</v>
      </c>
      <c r="O261" s="30" t="s">
        <v>1587</v>
      </c>
    </row>
    <row r="262" spans="13:15" ht="15.75" customHeight="1" x14ac:dyDescent="0.25">
      <c r="M262" s="12" t="str">
        <f t="shared" si="9"/>
        <v>239202 - Fabricación de revestimientos cerámicos</v>
      </c>
      <c r="N262" s="30" t="s">
        <v>1588</v>
      </c>
      <c r="O262" s="30" t="s">
        <v>1589</v>
      </c>
    </row>
    <row r="263" spans="13:15" ht="15.75" customHeight="1" x14ac:dyDescent="0.25">
      <c r="M263" s="12" t="str">
        <f t="shared" si="9"/>
        <v>239209 - Fabricación de productos de arcilla y cerámica no refractaria para uso estructural n.c.p.</v>
      </c>
      <c r="N263" s="30" t="s">
        <v>1590</v>
      </c>
      <c r="O263" s="30" t="s">
        <v>1591</v>
      </c>
    </row>
    <row r="264" spans="13:15" ht="15.75" customHeight="1" x14ac:dyDescent="0.25">
      <c r="M264" s="12" t="str">
        <f t="shared" si="9"/>
        <v>239310 - Fabricación de artículos sanitarios de cerámica</v>
      </c>
      <c r="N264" s="30" t="s">
        <v>1592</v>
      </c>
      <c r="O264" s="30" t="s">
        <v>1593</v>
      </c>
    </row>
    <row r="265" spans="13:15" ht="15.75" customHeight="1" x14ac:dyDescent="0.25">
      <c r="M265" s="12" t="str">
        <f t="shared" si="9"/>
        <v>239391 - Fabricación de objetos cerámicos para uso doméstico excepto artefactos sanitarios</v>
      </c>
      <c r="N265" s="30" t="s">
        <v>1594</v>
      </c>
      <c r="O265" s="30" t="s">
        <v>1595</v>
      </c>
    </row>
    <row r="266" spans="13:15" ht="15.75" customHeight="1" x14ac:dyDescent="0.25">
      <c r="M266" s="12" t="str">
        <f t="shared" si="9"/>
        <v>239399 - Fabricación de artículos de cerámica no refractaria para uso no estructural n.c.p.</v>
      </c>
      <c r="N266" s="30" t="s">
        <v>1596</v>
      </c>
      <c r="O266" s="30" t="s">
        <v>1597</v>
      </c>
    </row>
    <row r="267" spans="13:15" ht="15.75" customHeight="1" x14ac:dyDescent="0.25">
      <c r="M267" s="12" t="str">
        <f t="shared" si="9"/>
        <v>239410 - Elaboración de cemento</v>
      </c>
      <c r="N267" s="30" t="s">
        <v>1598</v>
      </c>
      <c r="O267" s="30" t="s">
        <v>1599</v>
      </c>
    </row>
    <row r="268" spans="13:15" ht="15.75" customHeight="1" x14ac:dyDescent="0.25">
      <c r="M268" s="12" t="str">
        <f t="shared" si="9"/>
        <v>239421 - Elaboración de yeso</v>
      </c>
      <c r="N268" s="30" t="s">
        <v>1600</v>
      </c>
      <c r="O268" s="30" t="s">
        <v>1601</v>
      </c>
    </row>
    <row r="269" spans="13:15" ht="15.75" customHeight="1" x14ac:dyDescent="0.25">
      <c r="M269" s="12" t="str">
        <f t="shared" si="9"/>
        <v>239422 - Elaboración de cal</v>
      </c>
      <c r="N269" s="30" t="s">
        <v>1602</v>
      </c>
      <c r="O269" s="30" t="s">
        <v>1603</v>
      </c>
    </row>
    <row r="270" spans="13:15" ht="15.75" customHeight="1" x14ac:dyDescent="0.25">
      <c r="M270" s="12" t="str">
        <f t="shared" si="9"/>
        <v>239510 - Fabricación de mosaicos</v>
      </c>
      <c r="N270" s="30" t="s">
        <v>1604</v>
      </c>
      <c r="O270" s="30" t="s">
        <v>1605</v>
      </c>
    </row>
    <row r="271" spans="13:15" ht="15.75" customHeight="1" x14ac:dyDescent="0.25">
      <c r="M271" s="12" t="str">
        <f t="shared" si="9"/>
        <v>239591 - Elaboración de hormigón</v>
      </c>
      <c r="N271" s="30" t="s">
        <v>1606</v>
      </c>
      <c r="O271" s="30" t="s">
        <v>1607</v>
      </c>
    </row>
    <row r="272" spans="13:15" ht="15.75" customHeight="1" x14ac:dyDescent="0.25">
      <c r="M272" s="12" t="str">
        <f t="shared" si="9"/>
        <v>239592 - Fabricación de premoldeadas para la construcción</v>
      </c>
      <c r="N272" s="30" t="s">
        <v>1608</v>
      </c>
      <c r="O272" s="30" t="s">
        <v>1609</v>
      </c>
    </row>
    <row r="273" spans="13:15" ht="15.75" customHeight="1" x14ac:dyDescent="0.25">
      <c r="M273" s="12" t="str">
        <f t="shared" si="9"/>
        <v>239593 - Fabricación de artículos de cemento, fibrocemento y yeso excepto hormigón y mosaicos</v>
      </c>
      <c r="N273" s="30" t="s">
        <v>1610</v>
      </c>
      <c r="O273" s="30" t="s">
        <v>1611</v>
      </c>
    </row>
    <row r="274" spans="13:15" ht="15.75" customHeight="1" x14ac:dyDescent="0.25">
      <c r="M274" s="12" t="str">
        <f t="shared" si="9"/>
        <v>239600 - Corte, tallado y acabado de la piedra</v>
      </c>
      <c r="N274" s="30" t="s">
        <v>1612</v>
      </c>
      <c r="O274" s="30" t="s">
        <v>1613</v>
      </c>
    </row>
    <row r="275" spans="13:15" ht="15.75" customHeight="1" x14ac:dyDescent="0.25">
      <c r="M275" s="12" t="str">
        <f t="shared" si="9"/>
        <v>239900 - Fabricación de productos minerales no metálicos n.c.p.</v>
      </c>
      <c r="N275" s="30" t="s">
        <v>1614</v>
      </c>
      <c r="O275" s="30" t="s">
        <v>1615</v>
      </c>
    </row>
    <row r="276" spans="13:15" ht="15.75" customHeight="1" x14ac:dyDescent="0.25">
      <c r="M276" s="12" t="str">
        <f t="shared" si="9"/>
        <v>241001 - Laminación y estirado. Producción de lingotes, planchas o barras fabricadas por operadores independientes</v>
      </c>
      <c r="N276" s="30" t="s">
        <v>1616</v>
      </c>
      <c r="O276" s="30" t="s">
        <v>1617</v>
      </c>
    </row>
    <row r="277" spans="13:15" ht="15.75" customHeight="1" x14ac:dyDescent="0.25">
      <c r="M277" s="12" t="str">
        <f t="shared" si="9"/>
        <v>241009 - Fabricación en industrias básicas de productos de hierro y acero n.c.p.</v>
      </c>
      <c r="N277" s="30" t="s">
        <v>1618</v>
      </c>
      <c r="O277" s="30" t="s">
        <v>1619</v>
      </c>
    </row>
    <row r="278" spans="13:15" ht="15.75" customHeight="1" x14ac:dyDescent="0.25">
      <c r="M278" s="12" t="str">
        <f t="shared" si="9"/>
        <v>242010 - Elaboración de aluminio primario y semielaborados de aluminio</v>
      </c>
      <c r="N278" s="30" t="s">
        <v>1620</v>
      </c>
      <c r="O278" s="30" t="s">
        <v>1621</v>
      </c>
    </row>
    <row r="279" spans="13:15" ht="15.75" customHeight="1" x14ac:dyDescent="0.25">
      <c r="M279" s="12" t="str">
        <f t="shared" si="9"/>
        <v>242090 - Fabricación de productos primarios de metales preciosos y metales no ferrosos n.c.p. y sus semielaborados</v>
      </c>
      <c r="N279" s="30" t="s">
        <v>1622</v>
      </c>
      <c r="O279" s="30" t="s">
        <v>1623</v>
      </c>
    </row>
    <row r="280" spans="13:15" ht="15.75" customHeight="1" x14ac:dyDescent="0.25">
      <c r="M280" s="12" t="str">
        <f t="shared" si="9"/>
        <v>243100 - Fundición de hierro y acero</v>
      </c>
      <c r="N280" s="30" t="s">
        <v>1624</v>
      </c>
      <c r="O280" s="30" t="s">
        <v>1625</v>
      </c>
    </row>
    <row r="281" spans="13:15" ht="15.75" customHeight="1" x14ac:dyDescent="0.25">
      <c r="M281" s="12" t="str">
        <f t="shared" si="9"/>
        <v>243200 - Fundición de metales no ferrosos</v>
      </c>
      <c r="N281" s="30" t="s">
        <v>1626</v>
      </c>
      <c r="O281" s="30" t="s">
        <v>1627</v>
      </c>
    </row>
    <row r="282" spans="13:15" ht="15.75" customHeight="1" x14ac:dyDescent="0.25">
      <c r="M282" s="12" t="str">
        <f t="shared" si="9"/>
        <v>251101 - Fabricación de carpintería metálica</v>
      </c>
      <c r="N282" s="30" t="s">
        <v>1628</v>
      </c>
      <c r="O282" s="30" t="s">
        <v>1629</v>
      </c>
    </row>
    <row r="283" spans="13:15" ht="15.75" customHeight="1" x14ac:dyDescent="0.25">
      <c r="M283" s="12" t="str">
        <f t="shared" si="9"/>
        <v>251102 - Fabricación de productos metálicos para uso estructural</v>
      </c>
      <c r="N283" s="30" t="s">
        <v>1630</v>
      </c>
      <c r="O283" s="30" t="s">
        <v>1631</v>
      </c>
    </row>
    <row r="284" spans="13:15" ht="15.75" customHeight="1" x14ac:dyDescent="0.25">
      <c r="M284" s="12" t="str">
        <f t="shared" si="9"/>
        <v>251200 - Fabricación de tanques, depósitos y recipientes de metal</v>
      </c>
      <c r="N284" s="30" t="s">
        <v>1632</v>
      </c>
      <c r="O284" s="30" t="s">
        <v>1633</v>
      </c>
    </row>
    <row r="285" spans="13:15" ht="15.75" customHeight="1" x14ac:dyDescent="0.25">
      <c r="M285" s="12" t="str">
        <f t="shared" si="9"/>
        <v>251300 - Fabricación de generadores de vapor</v>
      </c>
      <c r="N285" s="30" t="s">
        <v>1634</v>
      </c>
      <c r="O285" s="30" t="s">
        <v>1635</v>
      </c>
    </row>
    <row r="286" spans="13:15" ht="15.75" customHeight="1" x14ac:dyDescent="0.25">
      <c r="M286" s="12" t="str">
        <f t="shared" si="9"/>
        <v>252000 - Fabricación de armas y municiones</v>
      </c>
      <c r="N286" s="30" t="s">
        <v>1636</v>
      </c>
      <c r="O286" s="30" t="s">
        <v>1637</v>
      </c>
    </row>
    <row r="287" spans="13:15" ht="15.75" customHeight="1" x14ac:dyDescent="0.25">
      <c r="M287" s="12" t="str">
        <f t="shared" si="9"/>
        <v>259100 - Forjado, prensado, estampado y laminado de metales; pulvimetalurgia</v>
      </c>
      <c r="N287" s="30" t="s">
        <v>1638</v>
      </c>
      <c r="O287" s="30" t="s">
        <v>1639</v>
      </c>
    </row>
    <row r="288" spans="13:15" ht="15.75" customHeight="1" x14ac:dyDescent="0.25">
      <c r="M288" s="12" t="str">
        <f t="shared" si="9"/>
        <v>259200 - Tratamiento y revestimiento de metales y trabajos de metales en general</v>
      </c>
      <c r="N288" s="30" t="s">
        <v>1640</v>
      </c>
      <c r="O288" s="30" t="s">
        <v>1641</v>
      </c>
    </row>
    <row r="289" spans="13:15" ht="15.75" customHeight="1" x14ac:dyDescent="0.25">
      <c r="M289" s="12" t="str">
        <f t="shared" si="9"/>
        <v>259301 - Fabricación de herramientas manuales y sus accesorios</v>
      </c>
      <c r="N289" s="30" t="s">
        <v>1642</v>
      </c>
      <c r="O289" s="30" t="s">
        <v>1643</v>
      </c>
    </row>
    <row r="290" spans="13:15" ht="15.75" customHeight="1" x14ac:dyDescent="0.25">
      <c r="M290" s="12" t="str">
        <f t="shared" si="9"/>
        <v>259302 - Fabricación de artículos de cuchillería y utensillos de mesa y de cocina</v>
      </c>
      <c r="N290" s="30" t="s">
        <v>1644</v>
      </c>
      <c r="O290" s="30" t="s">
        <v>1645</v>
      </c>
    </row>
    <row r="291" spans="13:15" ht="15.75" customHeight="1" x14ac:dyDescent="0.25">
      <c r="M291" s="12" t="str">
        <f t="shared" si="9"/>
        <v>259309 - Fabricación de cerraduras, herrajes y artículos de ferretería n.c.p.</v>
      </c>
      <c r="N291" s="30" t="s">
        <v>1646</v>
      </c>
      <c r="O291" s="30" t="s">
        <v>1647</v>
      </c>
    </row>
    <row r="292" spans="13:15" ht="15.75" customHeight="1" x14ac:dyDescent="0.25">
      <c r="M292" s="12" t="str">
        <f t="shared" si="9"/>
        <v>259910 - Fabricación de envases metálicos</v>
      </c>
      <c r="N292" s="30" t="s">
        <v>1648</v>
      </c>
      <c r="O292" s="30" t="s">
        <v>1649</v>
      </c>
    </row>
    <row r="293" spans="13:15" ht="15.75" customHeight="1" x14ac:dyDescent="0.25">
      <c r="M293" s="12" t="str">
        <f t="shared" si="9"/>
        <v>259991 - Fabricación de tejidos de alambre</v>
      </c>
      <c r="N293" s="30" t="s">
        <v>1650</v>
      </c>
      <c r="O293" s="30" t="s">
        <v>1651</v>
      </c>
    </row>
    <row r="294" spans="13:15" ht="15.75" customHeight="1" x14ac:dyDescent="0.25">
      <c r="M294" s="12" t="str">
        <f t="shared" si="9"/>
        <v>259992 - Fabricación de cajas de seguridad</v>
      </c>
      <c r="N294" s="30" t="s">
        <v>1652</v>
      </c>
      <c r="O294" s="30" t="s">
        <v>1653</v>
      </c>
    </row>
    <row r="295" spans="13:15" ht="15.75" customHeight="1" x14ac:dyDescent="0.25">
      <c r="M295" s="12" t="str">
        <f t="shared" si="9"/>
        <v>259993 - Fabricación de productos metálicos de tornería y/o matricería</v>
      </c>
      <c r="N295" s="30" t="s">
        <v>1654</v>
      </c>
      <c r="O295" s="30" t="s">
        <v>1655</v>
      </c>
    </row>
    <row r="296" spans="13:15" ht="15.75" customHeight="1" x14ac:dyDescent="0.25">
      <c r="M296" s="12" t="str">
        <f t="shared" si="9"/>
        <v>259999 - Fabricación de productos elaborados de metal n.c.p.</v>
      </c>
      <c r="N296" s="30" t="s">
        <v>1656</v>
      </c>
      <c r="O296" s="30" t="s">
        <v>1657</v>
      </c>
    </row>
    <row r="297" spans="13:15" ht="15.75" customHeight="1" x14ac:dyDescent="0.25">
      <c r="M297" s="12" t="str">
        <f t="shared" si="9"/>
        <v>261000 - Fabricación de componentes electrónicos</v>
      </c>
      <c r="N297" s="30" t="s">
        <v>1658</v>
      </c>
      <c r="O297" s="30" t="s">
        <v>1659</v>
      </c>
    </row>
    <row r="298" spans="13:15" ht="15.75" customHeight="1" x14ac:dyDescent="0.25">
      <c r="M298" s="12" t="str">
        <f t="shared" si="9"/>
        <v>262000 - Fabrica ción de equipos y productos informáticos</v>
      </c>
      <c r="N298" s="30" t="s">
        <v>1660</v>
      </c>
      <c r="O298" s="30" t="s">
        <v>1661</v>
      </c>
    </row>
    <row r="299" spans="13:15" ht="15.75" customHeight="1" x14ac:dyDescent="0.25">
      <c r="M299" s="12" t="str">
        <f t="shared" si="9"/>
        <v>263000 - Fabricación de equipos de comunicaciones y transmisores de radio y televisión</v>
      </c>
      <c r="N299" s="30" t="s">
        <v>1662</v>
      </c>
      <c r="O299" s="30" t="s">
        <v>1663</v>
      </c>
    </row>
    <row r="300" spans="13:15" ht="15.75" customHeight="1" x14ac:dyDescent="0.25">
      <c r="M300" s="12" t="str">
        <f t="shared" si="9"/>
        <v>264000 - Fabricación de receptores de radio y televisión, aparatos de grabación y reproducción de sonido y video, y productos conexos</v>
      </c>
      <c r="N300" s="30" t="s">
        <v>1664</v>
      </c>
      <c r="O300" s="30" t="s">
        <v>1665</v>
      </c>
    </row>
    <row r="301" spans="13:15" ht="15.75" customHeight="1" x14ac:dyDescent="0.25">
      <c r="M301" s="12" t="str">
        <f t="shared" si="9"/>
        <v>265101 - Fabricación de instrumentos y aparatos para medir, verificar, ensayar, navegar y otros fines, excepto el equipo de control de procesos industriales</v>
      </c>
      <c r="N301" s="30" t="s">
        <v>1666</v>
      </c>
      <c r="O301" s="30" t="s">
        <v>1667</v>
      </c>
    </row>
    <row r="302" spans="13:15" ht="15.75" customHeight="1" x14ac:dyDescent="0.25">
      <c r="M302" s="12" t="str">
        <f t="shared" si="9"/>
        <v>265102 - Fabricación de equipo de control de procesos industriales</v>
      </c>
      <c r="N302" s="30" t="s">
        <v>1668</v>
      </c>
      <c r="O302" s="30" t="s">
        <v>1669</v>
      </c>
    </row>
    <row r="303" spans="13:15" ht="15.75" customHeight="1" x14ac:dyDescent="0.25">
      <c r="M303" s="12" t="str">
        <f t="shared" si="9"/>
        <v>265200 - Fabricación de relojes</v>
      </c>
      <c r="N303" s="30" t="s">
        <v>1670</v>
      </c>
      <c r="O303" s="30" t="s">
        <v>1671</v>
      </c>
    </row>
    <row r="304" spans="13:15" ht="15.75" customHeight="1" x14ac:dyDescent="0.25">
      <c r="M304" s="12" t="str">
        <f t="shared" si="9"/>
        <v>266010 - Fabricación de equipo médico y quirúrgico y de aparatos ortopédicos principalmente electrónicos y/o eléctricos</v>
      </c>
      <c r="N304" s="30" t="s">
        <v>1672</v>
      </c>
      <c r="O304" s="30" t="s">
        <v>1673</v>
      </c>
    </row>
    <row r="305" spans="13:15" ht="15.75" customHeight="1" x14ac:dyDescent="0.25">
      <c r="M305" s="12" t="str">
        <f t="shared" si="9"/>
        <v>266090 - Fabricación de equipo médico y quirúrgico y de aparatos ortopédicos n.c.p.</v>
      </c>
      <c r="N305" s="30" t="s">
        <v>1674</v>
      </c>
      <c r="O305" s="30" t="s">
        <v>1675</v>
      </c>
    </row>
    <row r="306" spans="13:15" ht="15.75" customHeight="1" x14ac:dyDescent="0.25">
      <c r="M306" s="12" t="str">
        <f t="shared" si="9"/>
        <v>267001 - Fabricación de equipamiento e instrumentos ópticos y sus accesorios</v>
      </c>
      <c r="N306" s="30" t="s">
        <v>1676</v>
      </c>
      <c r="O306" s="30" t="s">
        <v>1677</v>
      </c>
    </row>
    <row r="307" spans="13:15" ht="15.75" customHeight="1" x14ac:dyDescent="0.25">
      <c r="M307" s="12" t="str">
        <f t="shared" si="9"/>
        <v>267002 - Fabricación de aparatos y accesorios para fotografía excepto películas, placas y papeles sensibles</v>
      </c>
      <c r="N307" s="30" t="s">
        <v>1678</v>
      </c>
      <c r="O307" s="30" t="s">
        <v>1679</v>
      </c>
    </row>
    <row r="308" spans="13:15" ht="15.75" customHeight="1" x14ac:dyDescent="0.25">
      <c r="M308" s="12" t="str">
        <f t="shared" si="9"/>
        <v>268000 - Fabricación de soportes ópticos y magnéticos</v>
      </c>
      <c r="N308" s="30" t="s">
        <v>1680</v>
      </c>
      <c r="O308" s="30" t="s">
        <v>1681</v>
      </c>
    </row>
    <row r="309" spans="13:15" ht="15.75" customHeight="1" x14ac:dyDescent="0.25">
      <c r="M309" s="12" t="str">
        <f t="shared" si="9"/>
        <v>271010 - Fabricación de motores, generadores y transformadores eléctricos</v>
      </c>
      <c r="N309" s="30" t="s">
        <v>1682</v>
      </c>
      <c r="O309" s="30" t="s">
        <v>1683</v>
      </c>
    </row>
    <row r="310" spans="13:15" ht="15.75" customHeight="1" x14ac:dyDescent="0.25">
      <c r="M310" s="12" t="str">
        <f t="shared" si="9"/>
        <v>271020 - Fabricación de aparatos de distribución y control de la energía eléctrica</v>
      </c>
      <c r="N310" s="30" t="s">
        <v>1684</v>
      </c>
      <c r="O310" s="30" t="s">
        <v>1685</v>
      </c>
    </row>
    <row r="311" spans="13:15" ht="15.75" customHeight="1" x14ac:dyDescent="0.25">
      <c r="M311" s="12" t="str">
        <f t="shared" si="9"/>
        <v>272000 - Fabricación de acumuladores, pilas y baterías primarias</v>
      </c>
      <c r="N311" s="30" t="s">
        <v>1686</v>
      </c>
      <c r="O311" s="30" t="s">
        <v>1687</v>
      </c>
    </row>
    <row r="312" spans="13:15" ht="15.75" customHeight="1" x14ac:dyDescent="0.25">
      <c r="M312" s="12" t="str">
        <f t="shared" si="9"/>
        <v>273110 - Fabricación de cables de fibra óptica</v>
      </c>
      <c r="N312" s="30" t="s">
        <v>1688</v>
      </c>
      <c r="O312" s="30" t="s">
        <v>1689</v>
      </c>
    </row>
    <row r="313" spans="13:15" ht="15.75" customHeight="1" x14ac:dyDescent="0.25">
      <c r="M313" s="12" t="str">
        <f t="shared" si="9"/>
        <v>273190 - Fabricación de hilos y cables aislados n.c.p.</v>
      </c>
      <c r="N313" s="30" t="s">
        <v>1690</v>
      </c>
      <c r="O313" s="30" t="s">
        <v>1691</v>
      </c>
    </row>
    <row r="314" spans="13:15" ht="15.75" customHeight="1" x14ac:dyDescent="0.25">
      <c r="M314" s="12" t="str">
        <f t="shared" si="9"/>
        <v>274000 - Fabricación de lámparas eléctricas y equipo de iluminación</v>
      </c>
      <c r="N314" s="30" t="s">
        <v>1692</v>
      </c>
      <c r="O314" s="30" t="s">
        <v>1693</v>
      </c>
    </row>
    <row r="315" spans="13:15" ht="15.75" customHeight="1" x14ac:dyDescent="0.25">
      <c r="M315" s="12" t="str">
        <f t="shared" si="9"/>
        <v>275010 - Fabricación de cocinas, calefones, estufas y calefactores no eléctricos</v>
      </c>
      <c r="N315" s="30" t="s">
        <v>1694</v>
      </c>
      <c r="O315" s="30" t="s">
        <v>1695</v>
      </c>
    </row>
    <row r="316" spans="13:15" ht="15.75" customHeight="1" x14ac:dyDescent="0.25">
      <c r="M316" s="12" t="str">
        <f t="shared" si="9"/>
        <v>275020 - Fabricación de heladeras, "freezers", lavarropas y secarropas</v>
      </c>
      <c r="N316" s="30" t="s">
        <v>1696</v>
      </c>
      <c r="O316" s="30" t="s">
        <v>1697</v>
      </c>
    </row>
    <row r="317" spans="13:15" ht="15.75" customHeight="1" x14ac:dyDescent="0.25">
      <c r="M317" s="12" t="str">
        <f t="shared" si="9"/>
        <v>275091 - Fabricación de ventiladores, extractores de aire, aspiradoras y similares</v>
      </c>
      <c r="N317" s="30" t="s">
        <v>1698</v>
      </c>
      <c r="O317" s="30" t="s">
        <v>1699</v>
      </c>
    </row>
    <row r="318" spans="13:15" ht="15.75" customHeight="1" x14ac:dyDescent="0.25">
      <c r="M318" s="12" t="str">
        <f t="shared" si="9"/>
        <v>275092 - Fabricación de planchas, calefactores, hornos eléctricos, tostadoras y otros aparatos generadores de calor</v>
      </c>
      <c r="N318" s="30" t="s">
        <v>1700</v>
      </c>
      <c r="O318" s="30" t="s">
        <v>1701</v>
      </c>
    </row>
    <row r="319" spans="13:15" ht="15.75" customHeight="1" x14ac:dyDescent="0.25">
      <c r="M319" s="12" t="str">
        <f t="shared" si="9"/>
        <v>275099 - Fabricación de aparatos de uso doméstico n.c.p.</v>
      </c>
      <c r="N319" s="30" t="s">
        <v>1702</v>
      </c>
      <c r="O319" s="30" t="s">
        <v>1703</v>
      </c>
    </row>
    <row r="320" spans="13:15" ht="15.75" customHeight="1" x14ac:dyDescent="0.25">
      <c r="M320" s="12" t="str">
        <f t="shared" si="9"/>
        <v>279000 - Fabricación de equipo eléctrico n.c.p.</v>
      </c>
      <c r="N320" s="30" t="s">
        <v>1704</v>
      </c>
      <c r="O320" s="30" t="s">
        <v>1705</v>
      </c>
    </row>
    <row r="321" spans="13:15" ht="15.75" customHeight="1" x14ac:dyDescent="0.25">
      <c r="M321" s="12" t="str">
        <f t="shared" si="9"/>
        <v>281100 - Fabricación de motores y turbinas, excepto motores para aeronaves, vehículos automotores y motocicletas</v>
      </c>
      <c r="N321" s="30" t="s">
        <v>1706</v>
      </c>
      <c r="O321" s="30" t="s">
        <v>1707</v>
      </c>
    </row>
    <row r="322" spans="13:15" ht="15.75" customHeight="1" x14ac:dyDescent="0.25">
      <c r="M322" s="12" t="str">
        <f t="shared" si="9"/>
        <v>281201 - Fabricación de bombas</v>
      </c>
      <c r="N322" s="30" t="s">
        <v>1708</v>
      </c>
      <c r="O322" s="30" t="s">
        <v>1709</v>
      </c>
    </row>
    <row r="323" spans="13:15" ht="15.75" customHeight="1" x14ac:dyDescent="0.25">
      <c r="M323" s="12" t="str">
        <f t="shared" si="9"/>
        <v>281301 - Fabricación de compresores; grifos y válvulas</v>
      </c>
      <c r="N323" s="30" t="s">
        <v>1710</v>
      </c>
      <c r="O323" s="30" t="s">
        <v>1711</v>
      </c>
    </row>
    <row r="324" spans="13:15" ht="15.75" customHeight="1" x14ac:dyDescent="0.25">
      <c r="M324" s="12" t="str">
        <f t="shared" si="9"/>
        <v>281400 - Fabricación de cojinetes; engranajes; trenes de engranaje y piezas de transmisión</v>
      </c>
      <c r="N324" s="30" t="s">
        <v>1712</v>
      </c>
      <c r="O324" s="30" t="s">
        <v>1713</v>
      </c>
    </row>
    <row r="325" spans="13:15" ht="15.75" customHeight="1" x14ac:dyDescent="0.25">
      <c r="M325" s="12" t="str">
        <f t="shared" si="9"/>
        <v>281500 - Fabricación de hornos; hogares y quemadores</v>
      </c>
      <c r="N325" s="30" t="s">
        <v>1714</v>
      </c>
      <c r="O325" s="30" t="s">
        <v>1715</v>
      </c>
    </row>
    <row r="326" spans="13:15" ht="15.75" customHeight="1" x14ac:dyDescent="0.25">
      <c r="M326" s="12" t="str">
        <f t="shared" si="9"/>
        <v>281600 - Fabricación de maquinaria y equipo de elevación y manipulación</v>
      </c>
      <c r="N326" s="30" t="s">
        <v>1716</v>
      </c>
      <c r="O326" s="30" t="s">
        <v>1717</v>
      </c>
    </row>
    <row r="327" spans="13:15" ht="15.75" customHeight="1" x14ac:dyDescent="0.25">
      <c r="M327" s="12" t="str">
        <f t="shared" si="9"/>
        <v>281700 - Fabricación de maquinaria y equipo de oficina, excepto equipo informático</v>
      </c>
      <c r="N327" s="30" t="s">
        <v>1718</v>
      </c>
      <c r="O327" s="30" t="s">
        <v>1719</v>
      </c>
    </row>
    <row r="328" spans="13:15" ht="15.75" customHeight="1" x14ac:dyDescent="0.25">
      <c r="M328" s="12" t="str">
        <f t="shared" si="9"/>
        <v>281900 - Fabricación de maquinaria y equipo de uso general n.c.p.</v>
      </c>
      <c r="N328" s="30" t="s">
        <v>1720</v>
      </c>
      <c r="O328" s="30" t="s">
        <v>1721</v>
      </c>
    </row>
    <row r="329" spans="13:15" ht="15.75" customHeight="1" x14ac:dyDescent="0.25">
      <c r="M329" s="12" t="str">
        <f t="shared" si="9"/>
        <v>282110 - Fabricación de tractores</v>
      </c>
      <c r="N329" s="30" t="s">
        <v>1722</v>
      </c>
      <c r="O329" s="30" t="s">
        <v>1723</v>
      </c>
    </row>
    <row r="330" spans="13:15" ht="15.75" customHeight="1" x14ac:dyDescent="0.25">
      <c r="M330" s="12" t="str">
        <f t="shared" si="9"/>
        <v>282120 - Fabricación de maquinaria y equipo de uso agropecuario y forestal</v>
      </c>
      <c r="N330" s="30" t="s">
        <v>1724</v>
      </c>
      <c r="O330" s="30" t="s">
        <v>1725</v>
      </c>
    </row>
    <row r="331" spans="13:15" ht="15.75" customHeight="1" x14ac:dyDescent="0.25">
      <c r="M331" s="12" t="str">
        <f t="shared" si="9"/>
        <v>282130 - Fabricación de implementos de uso agropecuario</v>
      </c>
      <c r="N331" s="30" t="s">
        <v>1726</v>
      </c>
      <c r="O331" s="30" t="s">
        <v>1727</v>
      </c>
    </row>
    <row r="332" spans="13:15" ht="15.75" customHeight="1" x14ac:dyDescent="0.25">
      <c r="M332" s="12" t="str">
        <f t="shared" si="9"/>
        <v>282200 - Fabricación de máquinas herramienta</v>
      </c>
      <c r="N332" s="30" t="s">
        <v>1728</v>
      </c>
      <c r="O332" s="30" t="s">
        <v>1729</v>
      </c>
    </row>
    <row r="333" spans="13:15" ht="15.75" customHeight="1" x14ac:dyDescent="0.25">
      <c r="M333" s="12" t="str">
        <f t="shared" si="9"/>
        <v>282300 - Fabricación de maquinaria metalúrgica</v>
      </c>
      <c r="N333" s="30" t="s">
        <v>1730</v>
      </c>
      <c r="O333" s="30" t="s">
        <v>1731</v>
      </c>
    </row>
    <row r="334" spans="13:15" ht="15.75" customHeight="1" x14ac:dyDescent="0.25">
      <c r="M334" s="12" t="str">
        <f t="shared" si="9"/>
        <v>282400 - Fabricación de maquinaria para la explotación de minas y canteras y para obras de construcción</v>
      </c>
      <c r="N334" s="30" t="s">
        <v>1732</v>
      </c>
      <c r="O334" s="30" t="s">
        <v>1733</v>
      </c>
    </row>
    <row r="335" spans="13:15" ht="15.75" customHeight="1" x14ac:dyDescent="0.25">
      <c r="M335" s="12" t="str">
        <f t="shared" si="9"/>
        <v>282500 - Fabricación de maquinaria para la elaboración de alimentos, bebidas y tabaco</v>
      </c>
      <c r="N335" s="30" t="s">
        <v>1734</v>
      </c>
      <c r="O335" s="30" t="s">
        <v>1735</v>
      </c>
    </row>
    <row r="336" spans="13:15" ht="15.75" customHeight="1" x14ac:dyDescent="0.25">
      <c r="M336" s="12" t="str">
        <f t="shared" si="9"/>
        <v>282600 - Fabricación de maquinaria para la elaboración de productos textiles, prendas de vestir y cueros</v>
      </c>
      <c r="N336" s="30" t="s">
        <v>1736</v>
      </c>
      <c r="O336" s="30" t="s">
        <v>1737</v>
      </c>
    </row>
    <row r="337" spans="13:15" ht="15.75" customHeight="1" x14ac:dyDescent="0.25">
      <c r="M337" s="12" t="str">
        <f t="shared" si="9"/>
        <v>282901 - Fabricación de maquinaria para la industria del papel y las artes gráficas</v>
      </c>
      <c r="N337" s="30" t="s">
        <v>1738</v>
      </c>
      <c r="O337" s="30" t="s">
        <v>1739</v>
      </c>
    </row>
    <row r="338" spans="13:15" ht="15.75" customHeight="1" x14ac:dyDescent="0.25">
      <c r="M338" s="12" t="str">
        <f t="shared" si="9"/>
        <v>282909 - Fabricación de maquinaria y equipo de uso especial n.c.p.</v>
      </c>
      <c r="N338" s="30" t="s">
        <v>1740</v>
      </c>
      <c r="O338" s="30" t="s">
        <v>1741</v>
      </c>
    </row>
    <row r="339" spans="13:15" ht="15.75" customHeight="1" x14ac:dyDescent="0.25">
      <c r="M339" s="12" t="str">
        <f t="shared" si="9"/>
        <v>291000 - Fabricación de vehículos automotores</v>
      </c>
      <c r="N339" s="30" t="s">
        <v>1742</v>
      </c>
      <c r="O339" s="30" t="s">
        <v>1743</v>
      </c>
    </row>
    <row r="340" spans="13:15" ht="15.75" customHeight="1" x14ac:dyDescent="0.25">
      <c r="M340" s="12" t="str">
        <f t="shared" si="9"/>
        <v>292000 - Fabricación de carrocerías para vehículos automotores; fabricación de remolques y semirremolques</v>
      </c>
      <c r="N340" s="30" t="s">
        <v>1744</v>
      </c>
      <c r="O340" s="30" t="s">
        <v>1745</v>
      </c>
    </row>
    <row r="341" spans="13:15" ht="15.75" customHeight="1" x14ac:dyDescent="0.25">
      <c r="M341" s="12" t="str">
        <f t="shared" si="9"/>
        <v>293011 - Rectificación de motores</v>
      </c>
      <c r="N341" s="30" t="s">
        <v>1746</v>
      </c>
      <c r="O341" s="30" t="s">
        <v>1747</v>
      </c>
    </row>
    <row r="342" spans="13:15" ht="15.75" customHeight="1" x14ac:dyDescent="0.25">
      <c r="M342" s="12" t="str">
        <f t="shared" si="9"/>
        <v>293090 - Fabricación de partes, piezas y accesorios para vehículos automotores y sus motores n.c.p.</v>
      </c>
      <c r="N342" s="30" t="s">
        <v>1748</v>
      </c>
      <c r="O342" s="30" t="s">
        <v>1749</v>
      </c>
    </row>
    <row r="343" spans="13:15" ht="15.75" customHeight="1" x14ac:dyDescent="0.25">
      <c r="M343" s="12" t="str">
        <f t="shared" si="9"/>
        <v>301100 - Construcción y reparación de buques</v>
      </c>
      <c r="N343" s="30" t="s">
        <v>1750</v>
      </c>
      <c r="O343" s="30" t="s">
        <v>1751</v>
      </c>
    </row>
    <row r="344" spans="13:15" ht="15.75" customHeight="1" x14ac:dyDescent="0.25">
      <c r="M344" s="12" t="str">
        <f t="shared" si="9"/>
        <v>301200 - Construcción y reparación de embarcaciones de recreo y deporte</v>
      </c>
      <c r="N344" s="30" t="s">
        <v>1752</v>
      </c>
      <c r="O344" s="30" t="s">
        <v>1753</v>
      </c>
    </row>
    <row r="345" spans="13:15" ht="15.75" customHeight="1" x14ac:dyDescent="0.25">
      <c r="M345" s="12" t="str">
        <f t="shared" si="9"/>
        <v>302000 - Fabricación y reparación de locomotoras y de material rodante para transporte ferroviario</v>
      </c>
      <c r="N345" s="30" t="s">
        <v>1754</v>
      </c>
      <c r="O345" s="30" t="s">
        <v>1755</v>
      </c>
    </row>
    <row r="346" spans="13:15" ht="15.75" customHeight="1" x14ac:dyDescent="0.25">
      <c r="M346" s="12" t="str">
        <f t="shared" si="9"/>
        <v>303000 - Fabricación y reparación de aeronaves</v>
      </c>
      <c r="N346" s="30" t="s">
        <v>1756</v>
      </c>
      <c r="O346" s="30" t="s">
        <v>1757</v>
      </c>
    </row>
    <row r="347" spans="13:15" ht="15.75" customHeight="1" x14ac:dyDescent="0.25">
      <c r="M347" s="12" t="str">
        <f t="shared" si="9"/>
        <v>309100 - Fabricación de motocicletas</v>
      </c>
      <c r="N347" s="30" t="s">
        <v>1758</v>
      </c>
      <c r="O347" s="30" t="s">
        <v>1759</v>
      </c>
    </row>
    <row r="348" spans="13:15" ht="15.75" customHeight="1" x14ac:dyDescent="0.25">
      <c r="M348" s="12" t="str">
        <f t="shared" si="9"/>
        <v>309200 - Fabricación de bicicletas y de sillones de ruedas ortopédicos</v>
      </c>
      <c r="N348" s="30" t="s">
        <v>1760</v>
      </c>
      <c r="O348" s="30" t="s">
        <v>1761</v>
      </c>
    </row>
    <row r="349" spans="13:15" ht="15.75" customHeight="1" x14ac:dyDescent="0.25">
      <c r="M349" s="12" t="str">
        <f t="shared" si="9"/>
        <v>309900 - Fabricación de equipo de transporte n.c.p.</v>
      </c>
      <c r="N349" s="30" t="s">
        <v>1762</v>
      </c>
      <c r="O349" s="30" t="s">
        <v>1763</v>
      </c>
    </row>
    <row r="350" spans="13:15" ht="15.75" customHeight="1" x14ac:dyDescent="0.25">
      <c r="M350" s="12" t="str">
        <f t="shared" si="9"/>
        <v>310010 - Fabricación de muebles y partes de muebles, principalmente de madera</v>
      </c>
      <c r="N350" s="30" t="s">
        <v>1764</v>
      </c>
      <c r="O350" s="30" t="s">
        <v>1765</v>
      </c>
    </row>
    <row r="351" spans="13:15" ht="15.75" customHeight="1" x14ac:dyDescent="0.25">
      <c r="M351" s="12" t="str">
        <f t="shared" si="9"/>
        <v>310020 - Fabrica ción de muebles y partes de muebles, excepto los que son principalmente de madera (metal, plástico, etc.)</v>
      </c>
      <c r="N351" s="30" t="s">
        <v>1766</v>
      </c>
      <c r="O351" s="30" t="s">
        <v>1767</v>
      </c>
    </row>
    <row r="352" spans="13:15" ht="15.75" customHeight="1" x14ac:dyDescent="0.25">
      <c r="M352" s="12" t="str">
        <f t="shared" si="9"/>
        <v>310030 - Fabricación de somieres y colchones</v>
      </c>
      <c r="N352" s="30" t="s">
        <v>1768</v>
      </c>
      <c r="O352" s="30" t="s">
        <v>1769</v>
      </c>
    </row>
    <row r="353" spans="13:15" ht="15.75" customHeight="1" x14ac:dyDescent="0.25">
      <c r="M353" s="12" t="str">
        <f t="shared" si="9"/>
        <v>321011 - Fabricación de joyas finas y artículos conexos</v>
      </c>
      <c r="N353" s="30" t="s">
        <v>1770</v>
      </c>
      <c r="O353" s="30" t="s">
        <v>1771</v>
      </c>
    </row>
    <row r="354" spans="13:15" ht="15.75" customHeight="1" x14ac:dyDescent="0.25">
      <c r="M354" s="12" t="str">
        <f t="shared" si="9"/>
        <v>321012 - Fabricación de objetos de platería</v>
      </c>
      <c r="N354" s="30" t="s">
        <v>1772</v>
      </c>
      <c r="O354" s="30" t="s">
        <v>1773</v>
      </c>
    </row>
    <row r="355" spans="13:15" ht="15.75" customHeight="1" x14ac:dyDescent="0.25">
      <c r="M355" s="12" t="str">
        <f t="shared" si="9"/>
        <v>321020 - Fabricación de "bijouterie"</v>
      </c>
      <c r="N355" s="30" t="s">
        <v>1774</v>
      </c>
      <c r="O355" s="30" t="s">
        <v>1775</v>
      </c>
    </row>
    <row r="356" spans="13:15" ht="15.75" customHeight="1" x14ac:dyDescent="0.25">
      <c r="M356" s="12" t="str">
        <f t="shared" si="9"/>
        <v>322001 - Fabricación de instrumentos de música</v>
      </c>
      <c r="N356" s="30" t="s">
        <v>1776</v>
      </c>
      <c r="O356" s="30" t="s">
        <v>1777</v>
      </c>
    </row>
    <row r="357" spans="13:15" ht="15.75" customHeight="1" x14ac:dyDescent="0.25">
      <c r="M357" s="12" t="str">
        <f t="shared" si="9"/>
        <v>323001 - Fabricación de artículos de deporte</v>
      </c>
      <c r="N357" s="30" t="s">
        <v>1778</v>
      </c>
      <c r="O357" s="30" t="s">
        <v>1779</v>
      </c>
    </row>
    <row r="358" spans="13:15" ht="15.75" customHeight="1" x14ac:dyDescent="0.25">
      <c r="M358" s="12" t="str">
        <f t="shared" si="9"/>
        <v>324000 - Fabricación de juegos y juguetes</v>
      </c>
      <c r="N358" s="30" t="s">
        <v>1780</v>
      </c>
      <c r="O358" s="30" t="s">
        <v>1781</v>
      </c>
    </row>
    <row r="359" spans="13:15" ht="15.75" customHeight="1" x14ac:dyDescent="0.25">
      <c r="M359" s="12" t="str">
        <f t="shared" si="9"/>
        <v>329010 - Fabricación de lápices, lapiceras, bolígrafos, sellos y artículos similares para oficinas y artistas</v>
      </c>
      <c r="N359" s="30" t="s">
        <v>1782</v>
      </c>
      <c r="O359" s="30" t="s">
        <v>1783</v>
      </c>
    </row>
    <row r="360" spans="13:15" ht="15.75" customHeight="1" x14ac:dyDescent="0.25">
      <c r="M360" s="12" t="str">
        <f t="shared" si="9"/>
        <v>329020 - Fabricación de escobas, cepillos y pinceles</v>
      </c>
      <c r="N360" s="30" t="s">
        <v>1784</v>
      </c>
      <c r="O360" s="30" t="s">
        <v>1785</v>
      </c>
    </row>
    <row r="361" spans="13:15" ht="15.75" customHeight="1" x14ac:dyDescent="0.25">
      <c r="M361" s="12" t="str">
        <f t="shared" si="9"/>
        <v>329030 - Fabricación de carteles, señales e indicadores -eléctricos o no329040 Fabricación de equipo de protección y seguridad, excepto calzado</v>
      </c>
      <c r="N361" s="30" t="s">
        <v>1786</v>
      </c>
      <c r="O361" s="30" t="s">
        <v>1787</v>
      </c>
    </row>
    <row r="362" spans="13:15" ht="15.75" customHeight="1" x14ac:dyDescent="0.25">
      <c r="M362" s="12" t="str">
        <f t="shared" si="9"/>
        <v>329090 - Industrias manufactureras n.c.p.</v>
      </c>
      <c r="N362" s="30" t="s">
        <v>1788</v>
      </c>
      <c r="O362" s="30" t="s">
        <v>1789</v>
      </c>
    </row>
    <row r="363" spans="13:15" ht="15.75" customHeight="1" x14ac:dyDescent="0.25">
      <c r="M363" s="12" t="str">
        <f t="shared" si="9"/>
        <v>331101 - Reparación y mantenimiento de productos de metal, excepto maquinaria y equipo</v>
      </c>
      <c r="N363" s="30" t="s">
        <v>1790</v>
      </c>
      <c r="O363" s="30" t="s">
        <v>1791</v>
      </c>
    </row>
    <row r="364" spans="13:15" ht="15.75" customHeight="1" x14ac:dyDescent="0.25">
      <c r="M364" s="12" t="str">
        <f t="shared" si="9"/>
        <v>331210 - Reparación y mantenimiento de maquinaria de uso general</v>
      </c>
      <c r="N364" s="30" t="s">
        <v>1792</v>
      </c>
      <c r="O364" s="30" t="s">
        <v>1793</v>
      </c>
    </row>
    <row r="365" spans="13:15" ht="15.75" customHeight="1" x14ac:dyDescent="0.25">
      <c r="M365" s="12" t="str">
        <f t="shared" si="9"/>
        <v>331220 - Reparación y mantenimiento de maquinaria y equipo de uso agropecuario y forestal</v>
      </c>
      <c r="N365" s="30" t="s">
        <v>1794</v>
      </c>
      <c r="O365" s="30" t="s">
        <v>1795</v>
      </c>
    </row>
    <row r="366" spans="13:15" ht="15.75" customHeight="1" x14ac:dyDescent="0.25">
      <c r="M366" s="12" t="str">
        <f t="shared" si="9"/>
        <v>331290 - Reparación y mantenimiento de maquinaria de uso especial n.c.p.</v>
      </c>
      <c r="N366" s="30" t="s">
        <v>1796</v>
      </c>
      <c r="O366" s="30" t="s">
        <v>1797</v>
      </c>
    </row>
    <row r="367" spans="13:15" ht="15.75" customHeight="1" x14ac:dyDescent="0.25">
      <c r="M367" s="12" t="str">
        <f t="shared" si="9"/>
        <v>331301 - Reparación y mantenimiento de instrumentos médicos, ópticos y de precisión; equipo fotográfico, aparatos para medir, ensayar o navegar; relojes, excepto para uso personal o doméstico</v>
      </c>
      <c r="N367" s="30" t="s">
        <v>1798</v>
      </c>
      <c r="O367" s="30" t="s">
        <v>1799</v>
      </c>
    </row>
    <row r="368" spans="13:15" ht="15.75" customHeight="1" x14ac:dyDescent="0.25">
      <c r="M368" s="12" t="str">
        <f t="shared" si="9"/>
        <v>331400 - Reparación y mantenimiento de maquinaria y aparatos eléctricos</v>
      </c>
      <c r="N368" s="30" t="s">
        <v>1800</v>
      </c>
      <c r="O368" s="30" t="s">
        <v>1801</v>
      </c>
    </row>
    <row r="369" spans="13:15" ht="15.75" customHeight="1" x14ac:dyDescent="0.25">
      <c r="M369" s="12" t="str">
        <f t="shared" si="9"/>
        <v>331900 - Reparación y mantenimiento de máquinas y equipo n.c.p.</v>
      </c>
      <c r="N369" s="30" t="s">
        <v>1802</v>
      </c>
      <c r="O369" s="30" t="s">
        <v>1803</v>
      </c>
    </row>
    <row r="370" spans="13:15" ht="15.75" customHeight="1" x14ac:dyDescent="0.25">
      <c r="M370" s="12" t="str">
        <f t="shared" si="9"/>
        <v>332000 - Instalación de maquinaria y equipos industriales</v>
      </c>
      <c r="N370" s="30" t="s">
        <v>1804</v>
      </c>
      <c r="O370" s="30" t="s">
        <v>1805</v>
      </c>
    </row>
    <row r="371" spans="13:15" ht="15.75" customHeight="1" x14ac:dyDescent="0.25">
      <c r="M371" s="12" t="str">
        <f t="shared" si="9"/>
        <v>351110 - Generación de energía térmica convencional</v>
      </c>
      <c r="N371" s="30" t="s">
        <v>1806</v>
      </c>
      <c r="O371" s="30" t="s">
        <v>1807</v>
      </c>
    </row>
    <row r="372" spans="13:15" ht="15.75" customHeight="1" x14ac:dyDescent="0.25">
      <c r="M372" s="12" t="str">
        <f t="shared" si="9"/>
        <v>351120 - Generación de energía térmica nuclear</v>
      </c>
      <c r="N372" s="30" t="s">
        <v>1808</v>
      </c>
      <c r="O372" s="30" t="s">
        <v>1809</v>
      </c>
    </row>
    <row r="373" spans="13:15" ht="15.75" customHeight="1" x14ac:dyDescent="0.25">
      <c r="M373" s="12" t="str">
        <f t="shared" si="9"/>
        <v>351130 - Generación de energía hidráulica</v>
      </c>
      <c r="N373" s="30" t="s">
        <v>1810</v>
      </c>
      <c r="O373" s="30" t="s">
        <v>1811</v>
      </c>
    </row>
    <row r="374" spans="13:15" ht="15.75" customHeight="1" x14ac:dyDescent="0.25">
      <c r="M374" s="12" t="str">
        <f t="shared" si="9"/>
        <v>351190 - Generación de energía n.c.p.</v>
      </c>
      <c r="N374" s="30" t="s">
        <v>1812</v>
      </c>
      <c r="O374" s="30" t="s">
        <v>1813</v>
      </c>
    </row>
    <row r="375" spans="13:15" ht="15.75" customHeight="1" x14ac:dyDescent="0.25">
      <c r="M375" s="12" t="str">
        <f t="shared" si="9"/>
        <v>351201 - Transporte de energía eléctrica</v>
      </c>
      <c r="N375" s="30" t="s">
        <v>1814</v>
      </c>
      <c r="O375" s="30" t="s">
        <v>1815</v>
      </c>
    </row>
    <row r="376" spans="13:15" ht="15.75" customHeight="1" x14ac:dyDescent="0.25">
      <c r="M376" s="12" t="str">
        <f t="shared" si="9"/>
        <v>351310 - Comercio mayorista de energía eléctrica</v>
      </c>
      <c r="N376" s="30" t="s">
        <v>1816</v>
      </c>
      <c r="O376" s="30" t="s">
        <v>1817</v>
      </c>
    </row>
    <row r="377" spans="13:15" ht="15.75" customHeight="1" x14ac:dyDescent="0.25">
      <c r="M377" s="12" t="str">
        <f t="shared" si="9"/>
        <v>351320 - Distribución de energía eléctrica</v>
      </c>
      <c r="N377" s="30" t="s">
        <v>1818</v>
      </c>
      <c r="O377" s="30" t="s">
        <v>1819</v>
      </c>
    </row>
    <row r="378" spans="13:15" ht="15.75" customHeight="1" x14ac:dyDescent="0.25">
      <c r="M378" s="12" t="str">
        <f t="shared" si="9"/>
        <v>352010 - Fabricación de gas y procesamiento de gas natural</v>
      </c>
      <c r="N378" s="30" t="s">
        <v>1820</v>
      </c>
      <c r="O378" s="30" t="s">
        <v>1821</v>
      </c>
    </row>
    <row r="379" spans="13:15" ht="15.75" customHeight="1" x14ac:dyDescent="0.25">
      <c r="M379" s="12" t="str">
        <f t="shared" si="9"/>
        <v>352020 - Distribución de combustibles gaseosos por tuberías</v>
      </c>
      <c r="N379" s="30" t="s">
        <v>1822</v>
      </c>
      <c r="O379" s="30" t="s">
        <v>1823</v>
      </c>
    </row>
    <row r="380" spans="13:15" ht="15.75" customHeight="1" x14ac:dyDescent="0.25">
      <c r="M380" s="12" t="str">
        <f t="shared" si="9"/>
        <v>353001 - Suministro de vapor y aire acondicionado</v>
      </c>
      <c r="N380" s="30" t="s">
        <v>1824</v>
      </c>
      <c r="O380" s="32" t="s">
        <v>1825</v>
      </c>
    </row>
    <row r="381" spans="13:15" ht="15.75" customHeight="1" x14ac:dyDescent="0.25">
      <c r="M381" s="12" t="str">
        <f t="shared" si="9"/>
        <v>360010 - Captación, depuración y distribución de agua de fuentes subterráneas</v>
      </c>
      <c r="N381" s="30" t="s">
        <v>1826</v>
      </c>
      <c r="O381" s="30" t="s">
        <v>1827</v>
      </c>
    </row>
    <row r="382" spans="13:15" ht="15.75" customHeight="1" x14ac:dyDescent="0.25">
      <c r="M382" s="12" t="str">
        <f t="shared" si="9"/>
        <v>360020 - Captación, depuración y distribución de agua de fuentes superficiales</v>
      </c>
      <c r="N382" s="30" t="s">
        <v>1828</v>
      </c>
      <c r="O382" s="30" t="s">
        <v>1829</v>
      </c>
    </row>
    <row r="383" spans="13:15" ht="15.75" customHeight="1" x14ac:dyDescent="0.25">
      <c r="M383" s="12" t="str">
        <f t="shared" si="9"/>
        <v>370000 - Servicios de depuración de aguas residuales, alcantarillado y cloacas</v>
      </c>
      <c r="N383" s="30" t="s">
        <v>1830</v>
      </c>
      <c r="O383" s="30" t="s">
        <v>1831</v>
      </c>
    </row>
    <row r="384" spans="13:15" ht="15.75" customHeight="1" x14ac:dyDescent="0.25">
      <c r="M384" s="12" t="str">
        <f t="shared" si="9"/>
        <v>381100 - Recolección, transporte, tratamiento y disposición final de residuos no peligrosos</v>
      </c>
      <c r="N384" s="30" t="s">
        <v>1832</v>
      </c>
      <c r="O384" s="30" t="s">
        <v>1833</v>
      </c>
    </row>
    <row r="385" spans="13:15" ht="15.75" customHeight="1" x14ac:dyDescent="0.25">
      <c r="M385" s="12" t="str">
        <f t="shared" si="9"/>
        <v>381200 - Recolección, transporte, tratamiento y disposición final de residuos peligrosos</v>
      </c>
      <c r="N385" s="30" t="s">
        <v>1834</v>
      </c>
      <c r="O385" s="30" t="s">
        <v>1835</v>
      </c>
    </row>
    <row r="386" spans="13:15" ht="15.75" customHeight="1" x14ac:dyDescent="0.25">
      <c r="M386" s="12" t="str">
        <f t="shared" si="9"/>
        <v>382010 - Recuperación de materiales y desechos metálicos</v>
      </c>
      <c r="N386" s="30" t="s">
        <v>1836</v>
      </c>
      <c r="O386" s="30" t="s">
        <v>1837</v>
      </c>
    </row>
    <row r="387" spans="13:15" ht="15.75" customHeight="1" x14ac:dyDescent="0.25">
      <c r="M387" s="12" t="str">
        <f t="shared" si="9"/>
        <v>382020 - Recuperación de materiales y desechos no metálicos</v>
      </c>
      <c r="N387" s="30" t="s">
        <v>1838</v>
      </c>
      <c r="O387" s="30" t="s">
        <v>1839</v>
      </c>
    </row>
    <row r="388" spans="13:15" ht="15.75" customHeight="1" x14ac:dyDescent="0.25">
      <c r="M388" s="12" t="str">
        <f t="shared" si="9"/>
        <v>390000 - Descontaminación y otros servicios de gestión de residuos</v>
      </c>
      <c r="N388" s="30" t="s">
        <v>1840</v>
      </c>
      <c r="O388" s="30" t="s">
        <v>1841</v>
      </c>
    </row>
    <row r="389" spans="13:15" ht="15.75" customHeight="1" x14ac:dyDescent="0.25">
      <c r="M389" s="12" t="str">
        <f t="shared" si="9"/>
        <v>410011 - Construcción, reforma y reparación de edificios residenciales</v>
      </c>
      <c r="N389" s="30" t="s">
        <v>1842</v>
      </c>
      <c r="O389" s="30" t="s">
        <v>1843</v>
      </c>
    </row>
    <row r="390" spans="13:15" ht="15.75" customHeight="1" x14ac:dyDescent="0.25">
      <c r="M390" s="12" t="str">
        <f t="shared" si="9"/>
        <v>410021 - Construcción, reforma y reparación de edificios no residenciales</v>
      </c>
      <c r="N390" s="30" t="s">
        <v>1844</v>
      </c>
      <c r="O390" s="30" t="s">
        <v>1845</v>
      </c>
    </row>
    <row r="391" spans="13:15" ht="15.75" customHeight="1" x14ac:dyDescent="0.25">
      <c r="M391" s="12" t="str">
        <f t="shared" si="9"/>
        <v>421000 - Construcción, reforma y reparación de obras de infraestructura para el transporte</v>
      </c>
      <c r="N391" s="30" t="s">
        <v>1846</v>
      </c>
      <c r="O391" s="30" t="s">
        <v>1847</v>
      </c>
    </row>
    <row r="392" spans="13:15" ht="15.75" customHeight="1" x14ac:dyDescent="0.25">
      <c r="M392" s="12" t="str">
        <f t="shared" si="9"/>
        <v>422100 - Perforación de pozos de aguacción, reforma y reparación de redes distribución de electricidad, gas, agua, telecomunicaciones y de</v>
      </c>
      <c r="N392" s="30" t="s">
        <v>1848</v>
      </c>
      <c r="O392" s="30" t="s">
        <v>1849</v>
      </c>
    </row>
    <row r="393" spans="13:15" ht="15.75" customHeight="1" x14ac:dyDescent="0.25">
      <c r="M393" s="12" t="str">
        <f t="shared" si="9"/>
        <v>422200 - Construotros servicios públicos</v>
      </c>
      <c r="N393" s="30" t="s">
        <v>1850</v>
      </c>
      <c r="O393" s="30" t="s">
        <v>1851</v>
      </c>
    </row>
    <row r="394" spans="13:15" ht="15.75" customHeight="1" x14ac:dyDescent="0.25">
      <c r="M394" s="12" t="str">
        <f t="shared" si="9"/>
        <v>429010 - Construcción, reforma y reparación de obras hidráulicas</v>
      </c>
      <c r="N394" s="30" t="s">
        <v>1852</v>
      </c>
      <c r="O394" s="30" t="s">
        <v>1853</v>
      </c>
    </row>
    <row r="395" spans="13:15" ht="15.75" customHeight="1" x14ac:dyDescent="0.25">
      <c r="M395" s="12" t="str">
        <f t="shared" si="9"/>
        <v>429090 - Construcción de obras de ingeniería civil n.c.p.</v>
      </c>
      <c r="N395" s="30" t="s">
        <v>1854</v>
      </c>
      <c r="O395" s="30" t="s">
        <v>1855</v>
      </c>
    </row>
    <row r="396" spans="13:15" ht="15.75" customHeight="1" x14ac:dyDescent="0.25">
      <c r="M396" s="12" t="str">
        <f t="shared" si="9"/>
        <v>431100 - Demolición y voladura de edificios y de sus partes</v>
      </c>
      <c r="N396" s="30" t="s">
        <v>1856</v>
      </c>
      <c r="O396" s="30" t="s">
        <v>1857</v>
      </c>
    </row>
    <row r="397" spans="13:15" ht="15.75" customHeight="1" x14ac:dyDescent="0.25">
      <c r="M397" s="12" t="str">
        <f t="shared" si="9"/>
        <v>431210 - Movimiento de suelos y preparación de terrenos para obras</v>
      </c>
      <c r="N397" s="30" t="s">
        <v>1858</v>
      </c>
      <c r="O397" s="30" t="s">
        <v>1859</v>
      </c>
    </row>
    <row r="398" spans="13:15" ht="15.75" customHeight="1" x14ac:dyDescent="0.25">
      <c r="M398" s="12" t="str">
        <f t="shared" si="9"/>
        <v>431220 - Perforación y sondeo, excepto perforación de pozos de petróleo, de gas, de minas e hidráulicos y prospección de yacimientos de petróleo</v>
      </c>
      <c r="N398" s="30" t="s">
        <v>1860</v>
      </c>
      <c r="O398" s="30" t="s">
        <v>1861</v>
      </c>
    </row>
    <row r="399" spans="13:15" ht="15.75" customHeight="1" x14ac:dyDescent="0.25">
      <c r="M399" s="12" t="str">
        <f t="shared" si="9"/>
        <v>432110 - Instalación de sistemas de iluminación, control y señalización eléctrica para el transporte</v>
      </c>
      <c r="N399" s="30" t="s">
        <v>1862</v>
      </c>
      <c r="O399" s="30" t="s">
        <v>1863</v>
      </c>
    </row>
    <row r="400" spans="13:15" ht="15.75" customHeight="1" x14ac:dyDescent="0.25">
      <c r="M400" s="12" t="str">
        <f t="shared" si="9"/>
        <v>432190 - Instalación, ejecución y mantenimiento de instalaciones eléctricas, electromecánicas y electrónicas n.c.p.</v>
      </c>
      <c r="N400" s="30" t="s">
        <v>1864</v>
      </c>
      <c r="O400" s="30" t="s">
        <v>1865</v>
      </c>
    </row>
    <row r="401" spans="13:15" ht="15.75" customHeight="1" x14ac:dyDescent="0.25">
      <c r="M401" s="12" t="str">
        <f t="shared" si="9"/>
        <v>432200 - Instalaciones de gas, agua, sanitarios y de climatización, con sus artefactos conexos</v>
      </c>
      <c r="N401" s="30" t="s">
        <v>1866</v>
      </c>
      <c r="O401" s="30" t="s">
        <v>1867</v>
      </c>
    </row>
    <row r="402" spans="13:15" ht="15.75" customHeight="1" x14ac:dyDescent="0.25">
      <c r="M402" s="12" t="str">
        <f t="shared" si="9"/>
        <v>432910 - Instalaciones de ascensores, montacargas y escaleras mecánicas</v>
      </c>
      <c r="N402" s="30" t="s">
        <v>1868</v>
      </c>
      <c r="O402" s="30" t="s">
        <v>1869</v>
      </c>
    </row>
    <row r="403" spans="13:15" ht="15.75" customHeight="1" x14ac:dyDescent="0.25">
      <c r="M403" s="12" t="str">
        <f t="shared" si="9"/>
        <v>432920 - Aislamiento térmico, acústico, hídrico y antivibratorio</v>
      </c>
      <c r="N403" s="30" t="s">
        <v>1870</v>
      </c>
      <c r="O403" s="30" t="s">
        <v>1871</v>
      </c>
    </row>
    <row r="404" spans="13:15" ht="15.75" customHeight="1" x14ac:dyDescent="0.25">
      <c r="M404" s="12" t="str">
        <f t="shared" si="9"/>
        <v>432990 - Instalaciones para edificios y obras de ingeniería civil n.c.p.</v>
      </c>
      <c r="N404" s="30" t="s">
        <v>1872</v>
      </c>
      <c r="O404" s="30" t="s">
        <v>1873</v>
      </c>
    </row>
    <row r="405" spans="13:15" ht="15.75" customHeight="1" x14ac:dyDescent="0.25">
      <c r="M405" s="12" t="str">
        <f t="shared" si="9"/>
        <v>433010 - Instalaciones de carpintería, herrería de obra y artística</v>
      </c>
      <c r="N405" s="30" t="s">
        <v>1874</v>
      </c>
      <c r="O405" s="30" t="s">
        <v>1875</v>
      </c>
    </row>
    <row r="406" spans="13:15" ht="15.75" customHeight="1" x14ac:dyDescent="0.25">
      <c r="M406" s="12" t="str">
        <f t="shared" si="9"/>
        <v>433020 - Terminación y revestimiento de paredes y pisos</v>
      </c>
      <c r="N406" s="30" t="s">
        <v>1876</v>
      </c>
      <c r="O406" s="30" t="s">
        <v>1877</v>
      </c>
    </row>
    <row r="407" spans="13:15" ht="15.75" customHeight="1" x14ac:dyDescent="0.25">
      <c r="M407" s="12" t="str">
        <f t="shared" si="9"/>
        <v>433030 - Colocación de cristales en obra</v>
      </c>
      <c r="N407" s="30" t="s">
        <v>1878</v>
      </c>
      <c r="O407" s="30" t="s">
        <v>1879</v>
      </c>
    </row>
    <row r="408" spans="13:15" ht="15.75" customHeight="1" x14ac:dyDescent="0.25">
      <c r="M408" s="12" t="str">
        <f t="shared" si="9"/>
        <v>433040 - Pintura y trabajos de decoración</v>
      </c>
      <c r="N408" s="30" t="s">
        <v>1880</v>
      </c>
      <c r="O408" s="30" t="s">
        <v>1881</v>
      </c>
    </row>
    <row r="409" spans="13:15" ht="15.75" customHeight="1" x14ac:dyDescent="0.25">
      <c r="M409" s="12" t="str">
        <f t="shared" si="9"/>
        <v>433090 - Terminación de edificios n.c.p.</v>
      </c>
      <c r="N409" s="30" t="s">
        <v>1882</v>
      </c>
      <c r="O409" s="30" t="s">
        <v>1883</v>
      </c>
    </row>
    <row r="410" spans="13:15" ht="15.75" customHeight="1" x14ac:dyDescent="0.25">
      <c r="M410" s="12" t="str">
        <f t="shared" si="9"/>
        <v>439100 - Alquiler de equipo de construcción o demolición dotado de operarios</v>
      </c>
      <c r="N410" s="30" t="s">
        <v>1884</v>
      </c>
      <c r="O410" s="30" t="s">
        <v>1885</v>
      </c>
    </row>
    <row r="411" spans="13:15" ht="15.75" customHeight="1" x14ac:dyDescent="0.25">
      <c r="M411" s="12" t="str">
        <f t="shared" si="9"/>
        <v>439910 - Hincado de pilotes, cimentación y otros trabajos de hormigón armado</v>
      </c>
      <c r="N411" s="30" t="s">
        <v>1886</v>
      </c>
      <c r="O411" s="30" t="s">
        <v>1887</v>
      </c>
    </row>
    <row r="412" spans="13:15" ht="15.75" customHeight="1" x14ac:dyDescent="0.25">
      <c r="M412" s="12" t="str">
        <f t="shared" si="9"/>
        <v>439990 - Actividades especializadas de construcción n.c.p.</v>
      </c>
      <c r="N412" s="30" t="s">
        <v>1888</v>
      </c>
      <c r="O412" s="30" t="s">
        <v>1889</v>
      </c>
    </row>
    <row r="413" spans="13:15" ht="15.75" customHeight="1" x14ac:dyDescent="0.25">
      <c r="M413" s="12" t="str">
        <f t="shared" si="9"/>
        <v>451110 - Venta de autos, camionetas y utilitarios nuevos</v>
      </c>
      <c r="N413" s="30" t="s">
        <v>1890</v>
      </c>
      <c r="O413" s="30" t="s">
        <v>1891</v>
      </c>
    </row>
    <row r="414" spans="13:15" ht="15.75" customHeight="1" x14ac:dyDescent="0.25">
      <c r="M414" s="12" t="str">
        <f t="shared" si="9"/>
        <v>451190 - Venta de vehículos automotores nuevos n.c.p.</v>
      </c>
      <c r="N414" s="30" t="s">
        <v>1892</v>
      </c>
      <c r="O414" s="30" t="s">
        <v>1893</v>
      </c>
    </row>
    <row r="415" spans="13:15" ht="15.75" customHeight="1" x14ac:dyDescent="0.25">
      <c r="M415" s="12" t="str">
        <f t="shared" si="9"/>
        <v>451210 - Venta de autos, camionetas y utilitarios, usados</v>
      </c>
      <c r="N415" s="30" t="s">
        <v>1894</v>
      </c>
      <c r="O415" s="30" t="s">
        <v>1895</v>
      </c>
    </row>
    <row r="416" spans="13:15" ht="15.75" customHeight="1" x14ac:dyDescent="0.25">
      <c r="M416" s="12" t="str">
        <f t="shared" si="9"/>
        <v>451290 - Venta de vehículos automotores usados n.c.p.</v>
      </c>
      <c r="N416" s="30" t="s">
        <v>1896</v>
      </c>
      <c r="O416" s="30" t="s">
        <v>1897</v>
      </c>
    </row>
    <row r="417" spans="13:15" ht="15.75" customHeight="1" x14ac:dyDescent="0.25">
      <c r="M417" s="12" t="str">
        <f t="shared" si="9"/>
        <v>452101 - Lavado automático y manual de vehículos automotores</v>
      </c>
      <c r="N417" s="30" t="s">
        <v>1898</v>
      </c>
      <c r="O417" s="30" t="s">
        <v>1899</v>
      </c>
    </row>
    <row r="418" spans="13:15" ht="15.75" customHeight="1" x14ac:dyDescent="0.25">
      <c r="M418" s="12" t="str">
        <f t="shared" si="9"/>
        <v>452210 - Reparación de cámaras y cubiertas</v>
      </c>
      <c r="N418" s="30" t="s">
        <v>1900</v>
      </c>
      <c r="O418" s="30" t="s">
        <v>1901</v>
      </c>
    </row>
    <row r="419" spans="13:15" ht="15.75" customHeight="1" x14ac:dyDescent="0.25">
      <c r="M419" s="12" t="str">
        <f t="shared" si="9"/>
        <v>452220 - Reparación de amortiguadores, alineación de dirección y balanceo de ruedas</v>
      </c>
      <c r="N419" s="30" t="s">
        <v>1902</v>
      </c>
      <c r="O419" s="30" t="s">
        <v>1903</v>
      </c>
    </row>
    <row r="420" spans="13:15" ht="15.75" customHeight="1" x14ac:dyDescent="0.25">
      <c r="M420" s="12" t="str">
        <f t="shared" si="9"/>
        <v>452300 - Instalación y reparación de parabrisas, lunetas y ventanillas, cerraduras no eléctricas y grabado de cristales</v>
      </c>
      <c r="N420" s="30" t="s">
        <v>1904</v>
      </c>
      <c r="O420" s="30" t="s">
        <v>1905</v>
      </c>
    </row>
    <row r="421" spans="13:15" ht="15.75" customHeight="1" x14ac:dyDescent="0.25">
      <c r="M421" s="12" t="str">
        <f t="shared" si="9"/>
        <v>452401 - Reparaciones eléctricas del tablero e instrumental; reparación y recarga de baterías; instalación de alarmas, radios, sistemas de climatización</v>
      </c>
      <c r="N421" s="30" t="s">
        <v>1906</v>
      </c>
      <c r="O421" s="30" t="s">
        <v>1907</v>
      </c>
    </row>
    <row r="422" spans="13:15" ht="15.75" customHeight="1" x14ac:dyDescent="0.25">
      <c r="M422" s="12" t="str">
        <f t="shared" si="9"/>
        <v>452500 - Tapizado y retapizado de automotores</v>
      </c>
      <c r="N422" s="30" t="s">
        <v>1908</v>
      </c>
      <c r="O422" s="30" t="s">
        <v>1909</v>
      </c>
    </row>
    <row r="423" spans="13:15" ht="15.75" customHeight="1" x14ac:dyDescent="0.25">
      <c r="M423" s="12" t="str">
        <f t="shared" si="9"/>
        <v>452600 - Reparación y pintura de carrocerías; colocación y reparación de guardabarros y protecciones exteriores</v>
      </c>
      <c r="N423" s="30" t="s">
        <v>1910</v>
      </c>
      <c r="O423" s="30" t="s">
        <v>1911</v>
      </c>
    </row>
    <row r="424" spans="13:15" ht="15.75" customHeight="1" x14ac:dyDescent="0.25">
      <c r="M424" s="12" t="str">
        <f t="shared" si="9"/>
        <v>452700 - Instalación y reparación de caños de escape y radiadores</v>
      </c>
      <c r="N424" s="30" t="s">
        <v>1912</v>
      </c>
      <c r="O424" s="30" t="s">
        <v>1913</v>
      </c>
    </row>
    <row r="425" spans="13:15" ht="15.75" customHeight="1" x14ac:dyDescent="0.25">
      <c r="M425" s="12" t="str">
        <f t="shared" si="9"/>
        <v>452800 - Mantenimiento y reparación de frenos y embragues</v>
      </c>
      <c r="N425" s="30" t="s">
        <v>1914</v>
      </c>
      <c r="O425" s="30" t="s">
        <v>1915</v>
      </c>
    </row>
    <row r="426" spans="13:15" ht="15.75" customHeight="1" x14ac:dyDescent="0.25">
      <c r="M426" s="12" t="str">
        <f t="shared" si="9"/>
        <v>452910 - Instalación y reparación de equipos de GNC</v>
      </c>
      <c r="N426" s="30" t="s">
        <v>1916</v>
      </c>
      <c r="O426" s="30" t="s">
        <v>1917</v>
      </c>
    </row>
    <row r="427" spans="13:15" ht="15.75" customHeight="1" x14ac:dyDescent="0.25">
      <c r="M427" s="12" t="str">
        <f t="shared" si="9"/>
        <v>452990 - Mantenimiento y reparación del motor n.c.p.; mecánica integral</v>
      </c>
      <c r="N427" s="30" t="s">
        <v>1918</v>
      </c>
      <c r="O427" s="30" t="s">
        <v>1919</v>
      </c>
    </row>
    <row r="428" spans="13:15" ht="15.75" customHeight="1" x14ac:dyDescent="0.25">
      <c r="M428" s="12" t="str">
        <f t="shared" si="9"/>
        <v>453100 - Venta al por mayor de partes, piezas y accesorios de vehículos automotores</v>
      </c>
      <c r="N428" s="30" t="s">
        <v>1920</v>
      </c>
      <c r="O428" s="30" t="s">
        <v>1921</v>
      </c>
    </row>
    <row r="429" spans="13:15" ht="15.75" customHeight="1" x14ac:dyDescent="0.25">
      <c r="M429" s="12" t="str">
        <f t="shared" si="9"/>
        <v>453210 - Venta al por menor de cámaras y cubiertas</v>
      </c>
      <c r="N429" s="30" t="s">
        <v>1922</v>
      </c>
      <c r="O429" s="30" t="s">
        <v>1923</v>
      </c>
    </row>
    <row r="430" spans="13:15" ht="15.75" customHeight="1" x14ac:dyDescent="0.25">
      <c r="M430" s="12" t="str">
        <f t="shared" si="9"/>
        <v>453220 - Venta al por menor de baterías</v>
      </c>
      <c r="N430" s="30" t="s">
        <v>1924</v>
      </c>
      <c r="O430" s="30" t="s">
        <v>1925</v>
      </c>
    </row>
    <row r="431" spans="13:15" ht="15.75" customHeight="1" x14ac:dyDescent="0.25">
      <c r="M431" s="12" t="str">
        <f t="shared" si="9"/>
        <v>453291 - Venta al por menor de partes, piezas y accesorios nuevos n.c.p.</v>
      </c>
      <c r="N431" s="30" t="s">
        <v>1926</v>
      </c>
      <c r="O431" s="30" t="s">
        <v>1927</v>
      </c>
    </row>
    <row r="432" spans="13:15" ht="15.75" customHeight="1" x14ac:dyDescent="0.25">
      <c r="M432" s="12" t="str">
        <f t="shared" si="9"/>
        <v>453292 - Venta al por menor de partes, piezas y accesorios usados n.c.p.</v>
      </c>
      <c r="N432" s="30" t="s">
        <v>1928</v>
      </c>
      <c r="O432" s="30" t="s">
        <v>1929</v>
      </c>
    </row>
    <row r="433" spans="13:15" ht="15.75" customHeight="1" x14ac:dyDescent="0.25">
      <c r="M433" s="12" t="str">
        <f t="shared" si="9"/>
        <v>454010 - Venta de motocicletas y de sus partes, piezas y accesorios</v>
      </c>
      <c r="N433" s="30" t="s">
        <v>1930</v>
      </c>
      <c r="O433" s="30" t="s">
        <v>1931</v>
      </c>
    </row>
    <row r="434" spans="13:15" ht="15.75" customHeight="1" x14ac:dyDescent="0.25">
      <c r="M434" s="12" t="str">
        <f t="shared" si="9"/>
        <v>454020 - Mantenimiento y reparación de motocicletas</v>
      </c>
      <c r="N434" s="30" t="s">
        <v>1932</v>
      </c>
      <c r="O434" s="30" t="s">
        <v>1933</v>
      </c>
    </row>
    <row r="435" spans="13:15" ht="15.75" customHeight="1" x14ac:dyDescent="0.25">
      <c r="M435" s="12" t="str">
        <f t="shared" si="9"/>
        <v>461011 - Venta al por mayor en comisión o consignación de cereales (incluye arroz), oleaginosas y forrajeras excepto semillas</v>
      </c>
      <c r="N435" s="30" t="s">
        <v>1934</v>
      </c>
      <c r="O435" s="30" t="s">
        <v>1935</v>
      </c>
    </row>
    <row r="436" spans="13:15" ht="15.75" customHeight="1" x14ac:dyDescent="0.25">
      <c r="M436" s="12" t="str">
        <f t="shared" si="9"/>
        <v>461012 - Venta al por mayor en comisión o consignación de semillas</v>
      </c>
      <c r="N436" s="30" t="s">
        <v>1936</v>
      </c>
      <c r="O436" s="30" t="s">
        <v>1937</v>
      </c>
    </row>
    <row r="437" spans="13:15" ht="15.75" customHeight="1" x14ac:dyDescent="0.25">
      <c r="M437" s="12" t="str">
        <f t="shared" si="9"/>
        <v>461013 - Venta al por mayor en comisión o consignación de frutas</v>
      </c>
      <c r="N437" s="30" t="s">
        <v>1938</v>
      </c>
      <c r="O437" s="30" t="s">
        <v>1939</v>
      </c>
    </row>
    <row r="438" spans="13:15" ht="15.75" customHeight="1" x14ac:dyDescent="0.25">
      <c r="M438" s="12" t="str">
        <f t="shared" si="9"/>
        <v>461014 - Acopio y acondicionamiento en comisión o consignación de cereales (incluye arroz), oleaginosas y forrajeras excepto semillas</v>
      </c>
      <c r="N438" s="30" t="s">
        <v>1940</v>
      </c>
      <c r="O438" s="30" t="s">
        <v>1941</v>
      </c>
    </row>
    <row r="439" spans="13:15" ht="15.75" customHeight="1" x14ac:dyDescent="0.25">
      <c r="M439" s="12" t="str">
        <f t="shared" si="9"/>
        <v>461019 - Venta al por mayor en comisión o consignación de productos agrícolas n.c.p.</v>
      </c>
      <c r="N439" s="30" t="s">
        <v>1942</v>
      </c>
      <c r="O439" s="30" t="s">
        <v>1943</v>
      </c>
    </row>
    <row r="440" spans="13:15" ht="15.75" customHeight="1" x14ac:dyDescent="0.25">
      <c r="M440" s="12" t="str">
        <f t="shared" si="9"/>
        <v>461021 - Venta al por mayor en comisión o consignación de ganado bovino en pie</v>
      </c>
      <c r="N440" s="30" t="s">
        <v>1944</v>
      </c>
      <c r="O440" s="30" t="s">
        <v>1945</v>
      </c>
    </row>
    <row r="441" spans="13:15" ht="15.75" customHeight="1" x14ac:dyDescent="0.25">
      <c r="M441" s="12" t="str">
        <f t="shared" si="9"/>
        <v>461022 - Venta al por mayor en comisión o consignación de ganado en pie excepto bovino</v>
      </c>
      <c r="N441" s="30" t="s">
        <v>1946</v>
      </c>
      <c r="O441" s="30" t="s">
        <v>1947</v>
      </c>
    </row>
    <row r="442" spans="13:15" ht="15.75" customHeight="1" x14ac:dyDescent="0.25">
      <c r="M442" s="12" t="str">
        <f t="shared" si="9"/>
        <v>461029 - Venta al por mayor en comisión o consignación de productos pecuarios n.c.p.</v>
      </c>
      <c r="N442" s="30" t="s">
        <v>1948</v>
      </c>
      <c r="O442" s="30" t="s">
        <v>1949</v>
      </c>
    </row>
    <row r="443" spans="13:15" ht="15.75" customHeight="1" x14ac:dyDescent="0.25">
      <c r="M443" s="12" t="str">
        <f t="shared" si="9"/>
        <v xml:space="preserve">461031 - Operaciones de intermediación de carne -consignatario directo </v>
      </c>
      <c r="N443" s="30" t="s">
        <v>1950</v>
      </c>
      <c r="O443" s="30" t="s">
        <v>1951</v>
      </c>
    </row>
    <row r="444" spans="13:15" ht="15.75" customHeight="1" x14ac:dyDescent="0.25">
      <c r="M444" s="12" t="str">
        <f t="shared" si="9"/>
        <v>461032  - Operaciones de intermediación de carne excepto consignatario directo</v>
      </c>
      <c r="N444" s="30" t="s">
        <v>1952</v>
      </c>
      <c r="O444" s="30" t="s">
        <v>1953</v>
      </c>
    </row>
    <row r="445" spans="13:15" ht="15.75" customHeight="1" x14ac:dyDescent="0.25">
      <c r="M445" s="12" t="str">
        <f t="shared" si="9"/>
        <v>461039 - Venta al por mayor en comisión o consignación de alimentos, bebidas y tabaco n.c.p.</v>
      </c>
      <c r="N445" s="30" t="s">
        <v>1954</v>
      </c>
      <c r="O445" s="30" t="s">
        <v>1955</v>
      </c>
    </row>
    <row r="446" spans="13:15" ht="15.75" customHeight="1" x14ac:dyDescent="0.25">
      <c r="M446" s="12" t="str">
        <f t="shared" si="9"/>
        <v>461040 - Venta al por mayor en comisión o consignación de combustibles</v>
      </c>
      <c r="N446" s="30" t="s">
        <v>1956</v>
      </c>
      <c r="O446" s="30" t="s">
        <v>1957</v>
      </c>
    </row>
    <row r="447" spans="13:15" ht="15.75" customHeight="1" x14ac:dyDescent="0.25">
      <c r="M447" s="12" t="str">
        <f t="shared" si="9"/>
        <v>461091 - Venta al por mayor en comisión o consignación de productos textiles, prendas de vestir, calzado excepto el ortopédico, artículos de marroquinería, paraguas y similares y productos de cuero n.c.p.</v>
      </c>
      <c r="N447" s="30" t="s">
        <v>1958</v>
      </c>
      <c r="O447" s="30" t="s">
        <v>1959</v>
      </c>
    </row>
    <row r="448" spans="13:15" ht="15.75" customHeight="1" x14ac:dyDescent="0.25">
      <c r="M448" s="12" t="str">
        <f t="shared" si="9"/>
        <v>461092 - Venta al por mayor en comisión o consignación de madera y materiales para la construcción</v>
      </c>
      <c r="N448" s="30" t="s">
        <v>1960</v>
      </c>
      <c r="O448" s="30" t="s">
        <v>1961</v>
      </c>
    </row>
    <row r="449" spans="13:15" ht="15.75" customHeight="1" x14ac:dyDescent="0.25">
      <c r="M449" s="12" t="str">
        <f t="shared" si="9"/>
        <v>461093 - Venta al por mayor en comisión o consignación de minerales, metales y productos químicos industriales</v>
      </c>
      <c r="N449" s="30" t="s">
        <v>1962</v>
      </c>
      <c r="O449" s="30" t="s">
        <v>1963</v>
      </c>
    </row>
    <row r="450" spans="13:15" ht="15.75" customHeight="1" x14ac:dyDescent="0.25">
      <c r="M450" s="12" t="str">
        <f t="shared" si="9"/>
        <v>461094 - Venta al por mayor en comisión o consignación de maquinaria, equipo profesional industrial y comercial, embarcaciones y aeronaves</v>
      </c>
      <c r="N450" s="30" t="s">
        <v>1964</v>
      </c>
      <c r="O450" s="30" t="s">
        <v>1965</v>
      </c>
    </row>
    <row r="451" spans="13:15" ht="15.75" customHeight="1" x14ac:dyDescent="0.25">
      <c r="M451" s="12" t="str">
        <f t="shared" si="9"/>
        <v>461095 - Venta al por mayor en comisión o consignación de papel, cartón, libros, revistas, diarios, materiales de embalaje y artículos de librería</v>
      </c>
      <c r="N451" s="30" t="s">
        <v>1966</v>
      </c>
      <c r="O451" s="30" t="s">
        <v>1967</v>
      </c>
    </row>
    <row r="452" spans="13:15" ht="15.75" customHeight="1" x14ac:dyDescent="0.25">
      <c r="M452" s="12" t="str">
        <f t="shared" si="9"/>
        <v>461099 - Venta al por mayor en comisión o consignación de mercaderías n.c.p.</v>
      </c>
      <c r="N452" s="30" t="s">
        <v>1968</v>
      </c>
      <c r="O452" s="30" t="s">
        <v>1969</v>
      </c>
    </row>
    <row r="453" spans="13:15" ht="15.75" customHeight="1" x14ac:dyDescent="0.25">
      <c r="M453" s="12" t="str">
        <f t="shared" si="9"/>
        <v>462110 - Acopio de algodón</v>
      </c>
      <c r="N453" s="30" t="s">
        <v>1970</v>
      </c>
      <c r="O453" s="30" t="s">
        <v>1971</v>
      </c>
    </row>
    <row r="454" spans="13:15" ht="15.75" customHeight="1" x14ac:dyDescent="0.25">
      <c r="M454" s="12" t="str">
        <f t="shared" si="9"/>
        <v>462120 - Venta al por mayor de semillas y granos para forrajes</v>
      </c>
      <c r="N454" s="30" t="s">
        <v>1972</v>
      </c>
      <c r="O454" s="30" t="s">
        <v>1973</v>
      </c>
    </row>
    <row r="455" spans="13:15" ht="15.75" customHeight="1" x14ac:dyDescent="0.25">
      <c r="M455" s="12" t="str">
        <f t="shared" si="9"/>
        <v>462131 - Venta al por mayor de cereales (incluye arroz), oleaginosas y forrajeras excepto semillas</v>
      </c>
      <c r="N455" s="30" t="s">
        <v>1974</v>
      </c>
      <c r="O455" s="30" t="s">
        <v>1975</v>
      </c>
    </row>
    <row r="456" spans="13:15" ht="15.75" customHeight="1" x14ac:dyDescent="0.25">
      <c r="M456" s="12" t="str">
        <f t="shared" si="9"/>
        <v>462132 - Acopio y acondicionamiento de cereales y semillas, excepto de algodón y semillas y granos para forrajes</v>
      </c>
      <c r="N456" s="30" t="s">
        <v>1976</v>
      </c>
      <c r="O456" s="30" t="s">
        <v>1977</v>
      </c>
    </row>
    <row r="457" spans="13:15" ht="15.75" customHeight="1" x14ac:dyDescent="0.25">
      <c r="M457" s="12" t="str">
        <f t="shared" si="9"/>
        <v>462190 - Venta al por mayor de materias primas agrícolas y de la silvicultura n.c.p.</v>
      </c>
      <c r="N457" s="30" t="s">
        <v>1978</v>
      </c>
      <c r="O457" s="30" t="s">
        <v>1979</v>
      </c>
    </row>
    <row r="458" spans="13:15" ht="15.75" customHeight="1" x14ac:dyDescent="0.25">
      <c r="M458" s="12" t="str">
        <f t="shared" si="9"/>
        <v>462201 - Venta al por mayor de lanas, cueros en bruto y productos afines</v>
      </c>
      <c r="N458" s="30" t="s">
        <v>1980</v>
      </c>
      <c r="O458" s="30" t="s">
        <v>1981</v>
      </c>
    </row>
    <row r="459" spans="13:15" ht="15.75" customHeight="1" x14ac:dyDescent="0.25">
      <c r="M459" s="12" t="str">
        <f t="shared" si="9"/>
        <v>462209 - Venta al por mayor de materias primas pecuarias n.c.p. incluso animales vivos</v>
      </c>
      <c r="N459" s="30" t="s">
        <v>1982</v>
      </c>
      <c r="O459" s="30" t="s">
        <v>1983</v>
      </c>
    </row>
    <row r="460" spans="13:15" ht="15.75" customHeight="1" x14ac:dyDescent="0.25">
      <c r="M460" s="12" t="str">
        <f t="shared" si="9"/>
        <v>463111 - Venta al por mayor de productos lácteos</v>
      </c>
      <c r="N460" s="30" t="s">
        <v>1984</v>
      </c>
      <c r="O460" s="30" t="s">
        <v>1985</v>
      </c>
    </row>
    <row r="461" spans="13:15" ht="15.75" customHeight="1" x14ac:dyDescent="0.25">
      <c r="M461" s="12" t="str">
        <f t="shared" si="9"/>
        <v>463112 - Venta al por mayor de fiambres y quesos</v>
      </c>
      <c r="N461" s="30" t="s">
        <v>1986</v>
      </c>
      <c r="O461" s="30" t="s">
        <v>1987</v>
      </c>
    </row>
    <row r="462" spans="13:15" ht="15.75" customHeight="1" x14ac:dyDescent="0.25">
      <c r="M462" s="12" t="str">
        <f t="shared" si="9"/>
        <v>463121 - Venta al por mayor de carnes rojas y derivados</v>
      </c>
      <c r="N462" s="30" t="s">
        <v>1988</v>
      </c>
      <c r="O462" s="30" t="s">
        <v>1989</v>
      </c>
    </row>
    <row r="463" spans="13:15" ht="15.75" customHeight="1" x14ac:dyDescent="0.25">
      <c r="M463" s="12" t="str">
        <f t="shared" si="9"/>
        <v>463129 - Venta al por mayor de aves, huevos y productos de granja y de la caza n.c.p.</v>
      </c>
      <c r="N463" s="30" t="s">
        <v>1990</v>
      </c>
      <c r="O463" s="30" t="s">
        <v>1991</v>
      </c>
    </row>
    <row r="464" spans="13:15" ht="15.75" customHeight="1" x14ac:dyDescent="0.25">
      <c r="M464" s="12" t="str">
        <f t="shared" si="9"/>
        <v>463130 - Venta al por mayor de pescado</v>
      </c>
      <c r="N464" s="30" t="s">
        <v>1992</v>
      </c>
      <c r="O464" s="30" t="s">
        <v>1993</v>
      </c>
    </row>
    <row r="465" spans="13:15" ht="15.75" customHeight="1" x14ac:dyDescent="0.25">
      <c r="M465" s="12" t="str">
        <f t="shared" si="9"/>
        <v>463140 - Venta al por mayor y empaque de frutas, de legumbres y hortalizas frescas</v>
      </c>
      <c r="N465" s="30" t="s">
        <v>1994</v>
      </c>
      <c r="O465" s="30" t="s">
        <v>1995</v>
      </c>
    </row>
    <row r="466" spans="13:15" ht="15.75" customHeight="1" x14ac:dyDescent="0.25">
      <c r="M466" s="12" t="str">
        <f t="shared" si="9"/>
        <v>463151 - Venta al por mayor de pan, productos de confitería y pastas frescas</v>
      </c>
      <c r="N466" s="30" t="s">
        <v>1996</v>
      </c>
      <c r="O466" s="30" t="s">
        <v>1997</v>
      </c>
    </row>
    <row r="467" spans="13:15" ht="15.75" customHeight="1" x14ac:dyDescent="0.25">
      <c r="M467" s="12" t="str">
        <f t="shared" si="9"/>
        <v>463152 - Venta al por mayor de azúcar</v>
      </c>
      <c r="N467" s="30" t="s">
        <v>1998</v>
      </c>
      <c r="O467" s="30" t="s">
        <v>1999</v>
      </c>
    </row>
    <row r="468" spans="13:15" ht="15.75" customHeight="1" x14ac:dyDescent="0.25">
      <c r="M468" s="12" t="str">
        <f t="shared" si="9"/>
        <v>463153 - Venta al por mayor de aceites y grasas</v>
      </c>
      <c r="N468" s="30" t="s">
        <v>2000</v>
      </c>
      <c r="O468" s="30" t="s">
        <v>2001</v>
      </c>
    </row>
    <row r="469" spans="13:15" ht="15.75" customHeight="1" x14ac:dyDescent="0.25">
      <c r="M469" s="12" t="str">
        <f t="shared" si="9"/>
        <v>463154 - Venta al por mayor de café, té, yerba mate y otras infusiones y especias y condimentos</v>
      </c>
      <c r="N469" s="30" t="s">
        <v>2002</v>
      </c>
      <c r="O469" s="30" t="s">
        <v>2003</v>
      </c>
    </row>
    <row r="470" spans="13:15" ht="15.75" customHeight="1" x14ac:dyDescent="0.25">
      <c r="M470" s="12" t="str">
        <f t="shared" si="9"/>
        <v>463159 - Venta al por mayor de productos y subproductos de molinería n.c.p.</v>
      </c>
      <c r="N470" s="30" t="s">
        <v>2004</v>
      </c>
      <c r="O470" s="30" t="s">
        <v>2005</v>
      </c>
    </row>
    <row r="471" spans="13:15" ht="15.75" customHeight="1" x14ac:dyDescent="0.25">
      <c r="M471" s="12" t="str">
        <f t="shared" si="9"/>
        <v>463160 - Venta al por mayor de chocolates, golosinas y productos para kioscos y polirrubros n.c.p., excepto cigarrillos</v>
      </c>
      <c r="N471" s="30" t="s">
        <v>2006</v>
      </c>
      <c r="O471" s="30" t="s">
        <v>2007</v>
      </c>
    </row>
    <row r="472" spans="13:15" ht="15.75" customHeight="1" x14ac:dyDescent="0.25">
      <c r="M472" s="12" t="str">
        <f t="shared" si="9"/>
        <v>463170 - Venta al por mayor de alimentos balanceados para animales</v>
      </c>
      <c r="N472" s="30" t="s">
        <v>2008</v>
      </c>
      <c r="O472" s="30" t="s">
        <v>2009</v>
      </c>
    </row>
    <row r="473" spans="13:15" ht="15.75" customHeight="1" x14ac:dyDescent="0.25">
      <c r="M473" s="12" t="str">
        <f t="shared" si="9"/>
        <v>463180 - Venta al por mayor en supermercados mayoristas de alimentos</v>
      </c>
      <c r="N473" s="30" t="s">
        <v>2010</v>
      </c>
      <c r="O473" s="30" t="s">
        <v>2011</v>
      </c>
    </row>
    <row r="474" spans="13:15" ht="15.75" customHeight="1" x14ac:dyDescent="0.25">
      <c r="M474" s="12" t="str">
        <f t="shared" si="9"/>
        <v>463191 - Venta al por mayor de frutas, legumbres y cereales secos y en conserva</v>
      </c>
      <c r="N474" s="30" t="s">
        <v>2012</v>
      </c>
      <c r="O474" s="30" t="s">
        <v>2013</v>
      </c>
    </row>
    <row r="475" spans="13:15" ht="15.75" customHeight="1" x14ac:dyDescent="0.25">
      <c r="M475" s="12" t="str">
        <f t="shared" si="9"/>
        <v>463199 - Venta al por mayor de productos alimenticios n.c.p.</v>
      </c>
      <c r="N475" s="30" t="s">
        <v>2014</v>
      </c>
      <c r="O475" s="30" t="s">
        <v>2015</v>
      </c>
    </row>
    <row r="476" spans="13:15" ht="15.75" customHeight="1" x14ac:dyDescent="0.25">
      <c r="M476" s="12" t="str">
        <f t="shared" si="9"/>
        <v>463211 - Venta al por mayor de vino</v>
      </c>
      <c r="N476" s="30" t="s">
        <v>2016</v>
      </c>
      <c r="O476" s="30" t="s">
        <v>2017</v>
      </c>
    </row>
    <row r="477" spans="13:15" ht="15.75" customHeight="1" x14ac:dyDescent="0.25">
      <c r="M477" s="12" t="str">
        <f t="shared" si="9"/>
        <v>463212 - Venta al por mayor de bebidas espiritosas</v>
      </c>
      <c r="N477" s="30" t="s">
        <v>2018</v>
      </c>
      <c r="O477" s="30" t="s">
        <v>2019</v>
      </c>
    </row>
    <row r="478" spans="13:15" ht="15.75" customHeight="1" x14ac:dyDescent="0.25">
      <c r="M478" s="12" t="str">
        <f t="shared" si="9"/>
        <v>463219 - Venta al por mayor de bebidas alcohólicas n.c.p.</v>
      </c>
      <c r="N478" s="30" t="s">
        <v>2020</v>
      </c>
      <c r="O478" s="30" t="s">
        <v>2021</v>
      </c>
    </row>
    <row r="479" spans="13:15" ht="15.75" customHeight="1" x14ac:dyDescent="0.25">
      <c r="M479" s="12" t="str">
        <f t="shared" si="9"/>
        <v>463220 - Venta al por mayor de bebidas no alcohólicas</v>
      </c>
      <c r="N479" s="30" t="s">
        <v>2022</v>
      </c>
      <c r="O479" s="30" t="s">
        <v>2023</v>
      </c>
    </row>
    <row r="480" spans="13:15" ht="15.75" customHeight="1" x14ac:dyDescent="0.25">
      <c r="M480" s="12" t="str">
        <f t="shared" si="9"/>
        <v>463300 - Venta al por mayor de cigarrillos y productos de tabaco</v>
      </c>
      <c r="N480" s="30" t="s">
        <v>2024</v>
      </c>
      <c r="O480" s="30" t="s">
        <v>2025</v>
      </c>
    </row>
    <row r="481" spans="13:15" ht="15.75" customHeight="1" x14ac:dyDescent="0.25">
      <c r="M481" s="12" t="str">
        <f t="shared" si="9"/>
        <v>464 Ven - ta al por mayor de artículos de uso doméstico y/o personal</v>
      </c>
      <c r="N481" s="30" t="s">
        <v>2026</v>
      </c>
      <c r="O481" s="30" t="s">
        <v>2027</v>
      </c>
    </row>
    <row r="482" spans="13:15" ht="15.75" customHeight="1" x14ac:dyDescent="0.25">
      <c r="M482" s="12" t="str">
        <f t="shared" si="9"/>
        <v>464111 - Venta al por mayor de tejidos (telas)</v>
      </c>
      <c r="N482" s="30" t="s">
        <v>2028</v>
      </c>
      <c r="O482" s="30" t="s">
        <v>2029</v>
      </c>
    </row>
    <row r="483" spans="13:15" ht="15.75" customHeight="1" x14ac:dyDescent="0.25">
      <c r="M483" s="12" t="str">
        <f t="shared" si="9"/>
        <v>464112 - Venta al por mayor de artículos de mercería</v>
      </c>
      <c r="N483" s="30" t="s">
        <v>2030</v>
      </c>
      <c r="O483" s="30" t="s">
        <v>2031</v>
      </c>
    </row>
    <row r="484" spans="13:15" ht="15.75" customHeight="1" x14ac:dyDescent="0.25">
      <c r="M484" s="12" t="str">
        <f t="shared" si="9"/>
        <v>464113 - Venta al por mayor de mantelería, ropa de cama y artículos textiles para el hogar</v>
      </c>
      <c r="N484" s="30" t="s">
        <v>2032</v>
      </c>
      <c r="O484" s="30" t="s">
        <v>2033</v>
      </c>
    </row>
    <row r="485" spans="13:15" ht="15.75" customHeight="1" x14ac:dyDescent="0.25">
      <c r="M485" s="12" t="str">
        <f t="shared" si="9"/>
        <v>464114 - Venta al por mayor de tapices y alfombras de materiales textiles</v>
      </c>
      <c r="N485" s="30" t="s">
        <v>2034</v>
      </c>
      <c r="O485" s="30" t="s">
        <v>2035</v>
      </c>
    </row>
    <row r="486" spans="13:15" ht="15.75" customHeight="1" x14ac:dyDescent="0.25">
      <c r="M486" s="12" t="str">
        <f t="shared" si="9"/>
        <v>464119 - Venta al por mayor de productos textiles n.c.p.</v>
      </c>
      <c r="N486" s="30" t="s">
        <v>2036</v>
      </c>
      <c r="O486" s="30" t="s">
        <v>2037</v>
      </c>
    </row>
    <row r="487" spans="13:15" ht="15.75" customHeight="1" x14ac:dyDescent="0.25">
      <c r="M487" s="12" t="str">
        <f t="shared" si="9"/>
        <v>464121 - Venta al por mayor de prendas de vestir de cuero</v>
      </c>
      <c r="N487" s="30" t="s">
        <v>2038</v>
      </c>
      <c r="O487" s="30" t="s">
        <v>2039</v>
      </c>
    </row>
    <row r="488" spans="13:15" ht="15.75" customHeight="1" x14ac:dyDescent="0.25">
      <c r="M488" s="12" t="str">
        <f t="shared" si="9"/>
        <v>464122 - Venta al por mayor de medias y prendas de punto</v>
      </c>
      <c r="N488" s="30" t="s">
        <v>2040</v>
      </c>
      <c r="O488" s="30" t="s">
        <v>2041</v>
      </c>
    </row>
    <row r="489" spans="13:15" ht="15.75" customHeight="1" x14ac:dyDescent="0.25">
      <c r="M489" s="12" t="str">
        <f t="shared" si="9"/>
        <v>464129 - Venta al por mayor de prendas y accesorios de vestir n.c.p., excepto uniformes y ropa de trabajo</v>
      </c>
      <c r="N489" s="30" t="s">
        <v>2042</v>
      </c>
      <c r="O489" s="30" t="s">
        <v>2043</v>
      </c>
    </row>
    <row r="490" spans="13:15" ht="15.75" customHeight="1" x14ac:dyDescent="0.25">
      <c r="M490" s="12" t="str">
        <f t="shared" si="9"/>
        <v>464130 - Venta al por mayor de calzado excepto el ortopédico</v>
      </c>
      <c r="N490" s="30" t="s">
        <v>2044</v>
      </c>
      <c r="O490" s="30" t="s">
        <v>2045</v>
      </c>
    </row>
    <row r="491" spans="13:15" ht="15.75" customHeight="1" x14ac:dyDescent="0.25">
      <c r="M491" s="12" t="str">
        <f t="shared" si="9"/>
        <v>464142 - Venta al por mayor de suelas y afines</v>
      </c>
      <c r="N491" s="30" t="s">
        <v>2046</v>
      </c>
      <c r="O491" s="30" t="s">
        <v>2047</v>
      </c>
    </row>
    <row r="492" spans="13:15" ht="15.75" customHeight="1" x14ac:dyDescent="0.25">
      <c r="M492" s="12" t="str">
        <f t="shared" si="9"/>
        <v>464149 - Venta al por mayor de artículos de marroquinería, paraguas y productos similares n.c.p.</v>
      </c>
      <c r="N492" s="30" t="s">
        <v>2048</v>
      </c>
      <c r="O492" s="30" t="s">
        <v>2049</v>
      </c>
    </row>
    <row r="493" spans="13:15" ht="15.75" customHeight="1" x14ac:dyDescent="0.25">
      <c r="M493" s="12" t="str">
        <f t="shared" si="9"/>
        <v>464211 - Venta al por mayor de libros y publicaciones</v>
      </c>
      <c r="N493" s="30" t="s">
        <v>2050</v>
      </c>
      <c r="O493" s="30" t="s">
        <v>2051</v>
      </c>
    </row>
    <row r="494" spans="13:15" ht="15.75" customHeight="1" x14ac:dyDescent="0.25">
      <c r="M494" s="12" t="str">
        <f t="shared" si="9"/>
        <v>464212 - Venta al por mayor de diarios y revistas</v>
      </c>
      <c r="N494" s="30" t="s">
        <v>2052</v>
      </c>
      <c r="O494" s="30" t="s">
        <v>2053</v>
      </c>
    </row>
    <row r="495" spans="13:15" ht="15.75" customHeight="1" x14ac:dyDescent="0.25">
      <c r="M495" s="12" t="str">
        <f t="shared" si="9"/>
        <v>464221 - Venta al por mayor de papel y productos de papel y cartón excepto envases</v>
      </c>
      <c r="N495" s="30" t="s">
        <v>2054</v>
      </c>
      <c r="O495" s="30" t="s">
        <v>2055</v>
      </c>
    </row>
    <row r="496" spans="13:15" ht="15.75" customHeight="1" x14ac:dyDescent="0.25">
      <c r="M496" s="12" t="str">
        <f t="shared" si="9"/>
        <v>464222 - Venta al por mayor de envases de papel y cartón</v>
      </c>
      <c r="N496" s="30" t="s">
        <v>2056</v>
      </c>
      <c r="O496" s="30" t="s">
        <v>2057</v>
      </c>
    </row>
    <row r="497" spans="13:15" ht="15.75" customHeight="1" x14ac:dyDescent="0.25">
      <c r="M497" s="12" t="str">
        <f t="shared" si="9"/>
        <v>464223 - Venta al por mayor de artículos de librería y papelería</v>
      </c>
      <c r="N497" s="30" t="s">
        <v>2058</v>
      </c>
      <c r="O497" s="30" t="s">
        <v>2059</v>
      </c>
    </row>
    <row r="498" spans="13:15" ht="15.75" customHeight="1" x14ac:dyDescent="0.25">
      <c r="M498" s="12" t="str">
        <f t="shared" si="9"/>
        <v>464310 - Venta al por mayor de productos farmacéuticos</v>
      </c>
      <c r="N498" s="30" t="s">
        <v>2060</v>
      </c>
      <c r="O498" s="30" t="s">
        <v>2061</v>
      </c>
    </row>
    <row r="499" spans="13:15" ht="15.75" customHeight="1" x14ac:dyDescent="0.25">
      <c r="M499" s="12" t="str">
        <f t="shared" si="9"/>
        <v>464320 - Venta al por mayor de productos cosméticos, de tocador y de perfumería</v>
      </c>
      <c r="N499" s="30" t="s">
        <v>2062</v>
      </c>
      <c r="O499" s="30" t="s">
        <v>2063</v>
      </c>
    </row>
    <row r="500" spans="13:15" ht="15.75" customHeight="1" x14ac:dyDescent="0.25">
      <c r="M500" s="12" t="str">
        <f t="shared" si="9"/>
        <v>464330 - Venta al por mayor de instrumental médico y odontológico y artículos ortopédicos</v>
      </c>
      <c r="N500" s="30" t="s">
        <v>2064</v>
      </c>
      <c r="O500" s="30" t="s">
        <v>2065</v>
      </c>
    </row>
    <row r="501" spans="13:15" ht="15.75" customHeight="1" x14ac:dyDescent="0.25">
      <c r="M501" s="12" t="str">
        <f t="shared" si="9"/>
        <v>464340 - Venta al por mayor de productos veterinarios</v>
      </c>
      <c r="N501" s="30" t="s">
        <v>2066</v>
      </c>
      <c r="O501" s="30" t="s">
        <v>2067</v>
      </c>
    </row>
    <row r="502" spans="13:15" ht="15.75" customHeight="1" x14ac:dyDescent="0.25">
      <c r="M502" s="12" t="str">
        <f t="shared" si="9"/>
        <v>464410 - Venta al por mayor de artículos de óptica y de fotografía</v>
      </c>
      <c r="N502" s="30" t="s">
        <v>2068</v>
      </c>
      <c r="O502" s="30" t="s">
        <v>2069</v>
      </c>
    </row>
    <row r="503" spans="13:15" ht="15.75" customHeight="1" x14ac:dyDescent="0.25">
      <c r="M503" s="12" t="str">
        <f t="shared" si="9"/>
        <v>464420 - Venta al por mayor de artículos de relojería, joyería y fantasías</v>
      </c>
      <c r="N503" s="30" t="s">
        <v>2070</v>
      </c>
      <c r="O503" s="30" t="s">
        <v>2071</v>
      </c>
    </row>
    <row r="504" spans="13:15" ht="15.75" customHeight="1" x14ac:dyDescent="0.25">
      <c r="M504" s="12" t="str">
        <f t="shared" si="9"/>
        <v>464501 - Venta al por mayor de electrodomésticos y artefactos para el hogar excepto equipos de audio y video</v>
      </c>
      <c r="N504" s="30" t="s">
        <v>2072</v>
      </c>
      <c r="O504" s="30" t="s">
        <v>2073</v>
      </c>
    </row>
    <row r="505" spans="13:15" ht="15.75" customHeight="1" x14ac:dyDescent="0.25">
      <c r="M505" s="12" t="str">
        <f t="shared" si="9"/>
        <v>464502 - Venta al por mayor de equipos de audio, video y televisión</v>
      </c>
      <c r="N505" s="30" t="s">
        <v>2074</v>
      </c>
      <c r="O505" s="30" t="s">
        <v>2075</v>
      </c>
    </row>
    <row r="506" spans="13:15" ht="15.75" customHeight="1" x14ac:dyDescent="0.25">
      <c r="M506" s="12" t="str">
        <f t="shared" si="9"/>
        <v>464610 - Venta al por mayor de muebles excepto de oficina; artículos de mimbre y corcho; colchones y somieres</v>
      </c>
      <c r="N506" s="30" t="s">
        <v>2076</v>
      </c>
      <c r="O506" s="30" t="s">
        <v>2077</v>
      </c>
    </row>
    <row r="507" spans="13:15" ht="15.75" customHeight="1" x14ac:dyDescent="0.25">
      <c r="M507" s="12" t="str">
        <f t="shared" si="9"/>
        <v>464620 - Venta al por mayor de artículos de iluminación</v>
      </c>
      <c r="N507" s="30" t="s">
        <v>2078</v>
      </c>
      <c r="O507" s="30" t="s">
        <v>2079</v>
      </c>
    </row>
    <row r="508" spans="13:15" ht="15.75" customHeight="1" x14ac:dyDescent="0.25">
      <c r="M508" s="12" t="str">
        <f t="shared" si="9"/>
        <v>464631 - Venta al por mayor de artículos de vidrio</v>
      </c>
      <c r="N508" s="30" t="s">
        <v>2080</v>
      </c>
      <c r="O508" s="30" t="s">
        <v>2081</v>
      </c>
    </row>
    <row r="509" spans="13:15" ht="15.75" customHeight="1" x14ac:dyDescent="0.25">
      <c r="M509" s="12" t="str">
        <f t="shared" si="9"/>
        <v>464632 - Venta al por mayor de artículos de bazar y menaje excepto de vidrio</v>
      </c>
      <c r="N509" s="30" t="s">
        <v>2082</v>
      </c>
      <c r="O509" s="30" t="s">
        <v>2083</v>
      </c>
    </row>
    <row r="510" spans="13:15" ht="15.75" customHeight="1" x14ac:dyDescent="0.25">
      <c r="M510" s="12" t="str">
        <f t="shared" si="9"/>
        <v>464910 - Venta al por mayor de CD's y DVD's de audio y video grabados.</v>
      </c>
      <c r="N510" s="30" t="s">
        <v>2084</v>
      </c>
      <c r="O510" s="30" t="s">
        <v>2085</v>
      </c>
    </row>
    <row r="511" spans="13:15" ht="15.75" customHeight="1" x14ac:dyDescent="0.25">
      <c r="M511" s="12" t="str">
        <f t="shared" si="9"/>
        <v>464920 - Venta al por mayor de materiales y productos de limpieza</v>
      </c>
      <c r="N511" s="30" t="s">
        <v>2086</v>
      </c>
      <c r="O511" s="30" t="s">
        <v>2087</v>
      </c>
    </row>
    <row r="512" spans="13:15" ht="15.75" customHeight="1" x14ac:dyDescent="0.25">
      <c r="M512" s="12" t="str">
        <f t="shared" si="9"/>
        <v>464930 - Venta al por mayor de juguetes</v>
      </c>
      <c r="N512" s="30" t="s">
        <v>2088</v>
      </c>
      <c r="O512" s="30" t="s">
        <v>2089</v>
      </c>
    </row>
    <row r="513" spans="13:15" ht="15.75" customHeight="1" x14ac:dyDescent="0.25">
      <c r="M513" s="12" t="str">
        <f t="shared" ref="M513:M767" si="10">+N513&amp;" - "&amp;O513</f>
        <v>464940 - Venta al por mayor de bicicletas y rodados similares</v>
      </c>
      <c r="N513" s="30" t="s">
        <v>2090</v>
      </c>
      <c r="O513" s="30" t="s">
        <v>2091</v>
      </c>
    </row>
    <row r="514" spans="13:15" ht="15.75" customHeight="1" x14ac:dyDescent="0.25">
      <c r="M514" s="12" t="str">
        <f t="shared" si="10"/>
        <v>464950 - Venta al por mayor de artículos de esparcimiento y deportes</v>
      </c>
      <c r="N514" s="30" t="s">
        <v>2092</v>
      </c>
      <c r="O514" s="30" t="s">
        <v>2093</v>
      </c>
    </row>
    <row r="515" spans="13:15" ht="15.75" customHeight="1" x14ac:dyDescent="0.25">
      <c r="M515" s="12" t="str">
        <f t="shared" si="10"/>
        <v>464991 - Venta al por mayor de flores y plantas naturales y artificiales</v>
      </c>
      <c r="N515" s="30" t="s">
        <v>2094</v>
      </c>
      <c r="O515" s="30" t="s">
        <v>2095</v>
      </c>
    </row>
    <row r="516" spans="13:15" ht="15.75" customHeight="1" x14ac:dyDescent="0.25">
      <c r="M516" s="12" t="str">
        <f t="shared" si="10"/>
        <v>464999 - Venta al por mayor de artículos de uso doméstico o personal n.c.p</v>
      </c>
      <c r="N516" s="30" t="s">
        <v>2096</v>
      </c>
      <c r="O516" s="30" t="s">
        <v>2097</v>
      </c>
    </row>
    <row r="517" spans="13:15" ht="15.75" customHeight="1" x14ac:dyDescent="0.25">
      <c r="M517" s="12" t="str">
        <f t="shared" si="10"/>
        <v>465100 - Venta al por mayor de equipos, periféricos, accesorios y programas informáticos</v>
      </c>
      <c r="N517" s="30" t="s">
        <v>2098</v>
      </c>
      <c r="O517" s="30" t="s">
        <v>2099</v>
      </c>
    </row>
    <row r="518" spans="13:15" ht="15.75" customHeight="1" x14ac:dyDescent="0.25">
      <c r="M518" s="12" t="str">
        <f t="shared" si="10"/>
        <v>465210 - Venta al por mayor de equipos de telefonía y comunicaciones</v>
      </c>
      <c r="N518" s="30" t="s">
        <v>2100</v>
      </c>
      <c r="O518" s="30" t="s">
        <v>2101</v>
      </c>
    </row>
    <row r="519" spans="13:15" ht="15.75" customHeight="1" x14ac:dyDescent="0.25">
      <c r="M519" s="12" t="str">
        <f t="shared" si="10"/>
        <v>465220 - Venta al por mayor de componentes electrónicos</v>
      </c>
      <c r="N519" s="30" t="s">
        <v>2102</v>
      </c>
      <c r="O519" s="30" t="s">
        <v>2103</v>
      </c>
    </row>
    <row r="520" spans="13:15" ht="15.75" customHeight="1" x14ac:dyDescent="0.25">
      <c r="M520" s="12" t="str">
        <f t="shared" si="10"/>
        <v>465310 - Venta al por mayor de máquinas, equipos e implementos de uso en los sectores agropecuario, jardinería, silvicultura, pesca y caza</v>
      </c>
      <c r="N520" s="30" t="s">
        <v>2104</v>
      </c>
      <c r="O520" s="30" t="s">
        <v>2105</v>
      </c>
    </row>
    <row r="521" spans="13:15" ht="15.75" customHeight="1" x14ac:dyDescent="0.25">
      <c r="M521" s="12" t="str">
        <f t="shared" si="10"/>
        <v>465320 - Venta al por mayor de máquinas, equipos e implementos de uso en la elaboración de alimentos, bebidas y tabaco</v>
      </c>
      <c r="N521" s="30" t="s">
        <v>2106</v>
      </c>
      <c r="O521" s="30" t="s">
        <v>2107</v>
      </c>
    </row>
    <row r="522" spans="13:15" ht="15.75" customHeight="1" x14ac:dyDescent="0.25">
      <c r="M522" s="12" t="str">
        <f t="shared" si="10"/>
        <v>465330 - Venta al por mayor de máquinas, equipos e implementos de uso en la fabricación de textiles, prendas y accesorios de vestir, calzado, artículos de cuero y marroquinería</v>
      </c>
      <c r="N522" s="30" t="s">
        <v>2108</v>
      </c>
      <c r="O522" s="30" t="s">
        <v>2109</v>
      </c>
    </row>
    <row r="523" spans="13:15" ht="15.75" customHeight="1" x14ac:dyDescent="0.25">
      <c r="M523" s="12" t="str">
        <f t="shared" si="10"/>
        <v>465340 - Venta al por mayor de máquinas, equipos e implementos de uso en imprentas, artes gráficas y actividades conexas</v>
      </c>
      <c r="N523" s="30" t="s">
        <v>2110</v>
      </c>
      <c r="O523" s="30" t="s">
        <v>2111</v>
      </c>
    </row>
    <row r="524" spans="13:15" ht="15.75" customHeight="1" x14ac:dyDescent="0.25">
      <c r="M524" s="12" t="str">
        <f t="shared" si="10"/>
        <v>465350 - Venta al por mayor de máquinas, equipos e implementos de uso médico y paramédico</v>
      </c>
      <c r="N524" s="30" t="s">
        <v>2112</v>
      </c>
      <c r="O524" s="30" t="s">
        <v>2113</v>
      </c>
    </row>
    <row r="525" spans="13:15" ht="15.75" customHeight="1" x14ac:dyDescent="0.25">
      <c r="M525" s="12" t="str">
        <f t="shared" si="10"/>
        <v>465360 - Venta al por mayor de máquinas, equipos e implementos de uso en la industria del plástico y del caucho</v>
      </c>
      <c r="N525" s="30" t="s">
        <v>2114</v>
      </c>
      <c r="O525" s="30" t="s">
        <v>2115</v>
      </c>
    </row>
    <row r="526" spans="13:15" ht="15.75" customHeight="1" x14ac:dyDescent="0.25">
      <c r="M526" s="12" t="str">
        <f t="shared" si="10"/>
        <v>465390 - Venta al por mayor de máquinas, equipos e implementos de uso especial n.c.p.</v>
      </c>
      <c r="N526" s="30" t="s">
        <v>2116</v>
      </c>
      <c r="O526" s="30" t="s">
        <v>2117</v>
      </c>
    </row>
    <row r="527" spans="13:15" ht="15.75" customHeight="1" x14ac:dyDescent="0.25">
      <c r="M527" s="12" t="str">
        <f t="shared" si="10"/>
        <v>465400 - Venta al por mayor de máquinas -herramienta de uso general</v>
      </c>
      <c r="N527" s="30" t="s">
        <v>2118</v>
      </c>
      <c r="O527" s="30" t="s">
        <v>2119</v>
      </c>
    </row>
    <row r="528" spans="13:15" ht="15.75" customHeight="1" x14ac:dyDescent="0.25">
      <c r="M528" s="12" t="str">
        <f t="shared" si="10"/>
        <v>465500 - Venta al por mayor de vehículos, equipos y máquinas para el transporte ferroviario, aéreo y de navegación</v>
      </c>
      <c r="N528" s="30" t="s">
        <v>2120</v>
      </c>
      <c r="O528" s="30" t="s">
        <v>2121</v>
      </c>
    </row>
    <row r="529" spans="13:15" ht="15.75" customHeight="1" x14ac:dyDescent="0.25">
      <c r="M529" s="12" t="str">
        <f t="shared" si="10"/>
        <v>465610 - Venta al por mayor de muebles e instalaciones para oficinas</v>
      </c>
      <c r="N529" s="30" t="s">
        <v>2122</v>
      </c>
      <c r="O529" s="30" t="s">
        <v>2123</v>
      </c>
    </row>
    <row r="530" spans="13:15" ht="15.75" customHeight="1" x14ac:dyDescent="0.25">
      <c r="M530" s="12" t="str">
        <f t="shared" si="10"/>
        <v>465690 - Venta al por mayor de muebles e instalaciones para la industria, el comercio y los servicios n.c.p.</v>
      </c>
      <c r="N530" s="30" t="s">
        <v>2124</v>
      </c>
      <c r="O530" s="30" t="s">
        <v>2125</v>
      </c>
    </row>
    <row r="531" spans="13:15" ht="15.75" customHeight="1" x14ac:dyDescent="0.25">
      <c r="M531" s="12" t="str">
        <f t="shared" si="10"/>
        <v>465910 - Venta al por mayor de máquinas y equipo de control y seguridad</v>
      </c>
      <c r="N531" s="30" t="s">
        <v>2126</v>
      </c>
      <c r="O531" s="30" t="s">
        <v>2127</v>
      </c>
    </row>
    <row r="532" spans="13:15" ht="15.75" customHeight="1" x14ac:dyDescent="0.25">
      <c r="M532" s="12" t="str">
        <f t="shared" si="10"/>
        <v>465920 - Venta al por mayor de maquinaria y equipo de oficina, excepto equipo informático</v>
      </c>
      <c r="N532" s="30" t="s">
        <v>2128</v>
      </c>
      <c r="O532" s="30" t="s">
        <v>2129</v>
      </c>
    </row>
    <row r="533" spans="13:15" ht="15.75" customHeight="1" x14ac:dyDescent="0.25">
      <c r="M533" s="12" t="str">
        <f t="shared" si="10"/>
        <v>465930 - Venta al por mayor de equipo profesional y científico e instrumentos de medida y de control n.c.p.</v>
      </c>
      <c r="N533" s="30" t="s">
        <v>2130</v>
      </c>
      <c r="O533" s="30" t="s">
        <v>2131</v>
      </c>
    </row>
    <row r="534" spans="13:15" ht="15.75" customHeight="1" x14ac:dyDescent="0.25">
      <c r="M534" s="12" t="str">
        <f t="shared" si="10"/>
        <v>465990 - Venta al por mayor de máquinas, equipo y materiales conexos n.c.p.</v>
      </c>
      <c r="N534" s="30" t="s">
        <v>2132</v>
      </c>
      <c r="O534" s="30" t="s">
        <v>2133</v>
      </c>
    </row>
    <row r="535" spans="13:15" ht="15.75" customHeight="1" x14ac:dyDescent="0.25">
      <c r="M535" s="12" t="str">
        <f t="shared" si="10"/>
        <v>466110 - Venta al por mayor de combustibles y lubricantes para automotores</v>
      </c>
      <c r="N535" s="30" t="s">
        <v>2134</v>
      </c>
      <c r="O535" s="30" t="s">
        <v>2135</v>
      </c>
    </row>
    <row r="536" spans="13:15" ht="15.75" customHeight="1" x14ac:dyDescent="0.25">
      <c r="M536" s="12" t="str">
        <f t="shared" si="10"/>
        <v>466121 - Fraccionamiento y distribución de gas licuado</v>
      </c>
      <c r="N536" s="30" t="s">
        <v>2136</v>
      </c>
      <c r="O536" s="30" t="s">
        <v>2137</v>
      </c>
    </row>
    <row r="537" spans="13:15" ht="15.75" customHeight="1" x14ac:dyDescent="0.25">
      <c r="M537" s="12" t="str">
        <f t="shared" si="10"/>
        <v>466129 - Venta al por mayor de combustibles, lubricantes, leña y carbón, excepto gas licuado y combustibles y lubricantes para automotores</v>
      </c>
      <c r="N537" s="30" t="s">
        <v>2138</v>
      </c>
      <c r="O537" s="30" t="s">
        <v>2139</v>
      </c>
    </row>
    <row r="538" spans="13:15" ht="15.75" customHeight="1" x14ac:dyDescent="0.25">
      <c r="M538" s="12" t="str">
        <f t="shared" si="10"/>
        <v>466200 - Venta al por mayor de metales y minerales metalíferos</v>
      </c>
      <c r="N538" s="30" t="s">
        <v>2140</v>
      </c>
      <c r="O538" s="30" t="s">
        <v>2141</v>
      </c>
    </row>
    <row r="539" spans="13:15" ht="15.75" customHeight="1" x14ac:dyDescent="0.25">
      <c r="M539" s="12" t="str">
        <f t="shared" si="10"/>
        <v>466310 - Venta al por mayor de aberturas</v>
      </c>
      <c r="N539" s="30" t="s">
        <v>2142</v>
      </c>
      <c r="O539" s="30" t="s">
        <v>2143</v>
      </c>
    </row>
    <row r="540" spans="13:15" ht="15.75" customHeight="1" x14ac:dyDescent="0.25">
      <c r="M540" s="12" t="str">
        <f t="shared" si="10"/>
        <v>466320 - Venta al por mayor de productos de madera excepto muebles</v>
      </c>
      <c r="N540" s="30" t="s">
        <v>2144</v>
      </c>
      <c r="O540" s="30" t="s">
        <v>2145</v>
      </c>
    </row>
    <row r="541" spans="13:15" ht="15.75" customHeight="1" x14ac:dyDescent="0.25">
      <c r="M541" s="12" t="str">
        <f t="shared" si="10"/>
        <v>466330 - Venta al por mayor de artículos de ferretería y materiales eléctricos</v>
      </c>
      <c r="N541" s="30" t="s">
        <v>2146</v>
      </c>
      <c r="O541" s="30" t="s">
        <v>2147</v>
      </c>
    </row>
    <row r="542" spans="13:15" ht="15.75" customHeight="1" x14ac:dyDescent="0.25">
      <c r="M542" s="12" t="str">
        <f t="shared" si="10"/>
        <v>466340 - Venta al por mayor de pinturas y productos conexos</v>
      </c>
      <c r="N542" s="30" t="s">
        <v>2148</v>
      </c>
      <c r="O542" s="30" t="s">
        <v>2149</v>
      </c>
    </row>
    <row r="543" spans="13:15" ht="15.75" customHeight="1" x14ac:dyDescent="0.25">
      <c r="M543" s="12" t="str">
        <f t="shared" si="10"/>
        <v>466350 - Venta al por mayor de cristales y espejos</v>
      </c>
      <c r="N543" s="30" t="s">
        <v>2150</v>
      </c>
      <c r="O543" s="30" t="s">
        <v>2151</v>
      </c>
    </row>
    <row r="544" spans="13:15" ht="15.75" customHeight="1" x14ac:dyDescent="0.25">
      <c r="M544" s="12" t="str">
        <f t="shared" si="10"/>
        <v>466360 - Venta al por mayor de artículos para plomería, instalación de gas y calefacción</v>
      </c>
      <c r="N544" s="30" t="s">
        <v>2152</v>
      </c>
      <c r="O544" s="30" t="s">
        <v>2153</v>
      </c>
    </row>
    <row r="545" spans="13:15" ht="15.75" customHeight="1" x14ac:dyDescent="0.25">
      <c r="M545" s="12" t="str">
        <f t="shared" si="10"/>
        <v>466370 - Venta al por mayor de papeles para pared, revestimiento para pisos de goma, plástico y textiles, y artículos similares para la decoración</v>
      </c>
      <c r="N545" s="30" t="s">
        <v>2154</v>
      </c>
      <c r="O545" s="32" t="s">
        <v>2155</v>
      </c>
    </row>
    <row r="546" spans="13:15" ht="15.75" customHeight="1" x14ac:dyDescent="0.25">
      <c r="M546" s="12" t="str">
        <f t="shared" si="10"/>
        <v>466391 - Venta al por mayor de artículos de loza, cerámica y porcelana de uso en construcción</v>
      </c>
      <c r="N546" s="30" t="s">
        <v>2156</v>
      </c>
      <c r="O546" s="30" t="s">
        <v>2157</v>
      </c>
    </row>
    <row r="547" spans="13:15" ht="15.75" customHeight="1" x14ac:dyDescent="0.25">
      <c r="M547" s="12" t="str">
        <f t="shared" si="10"/>
        <v>466399 - Venta al por mayor de artículos para la construcción n.c.p.</v>
      </c>
      <c r="N547" s="30" t="s">
        <v>2158</v>
      </c>
      <c r="O547" s="32" t="s">
        <v>2159</v>
      </c>
    </row>
    <row r="548" spans="13:15" ht="15.75" customHeight="1" x14ac:dyDescent="0.25">
      <c r="M548" s="12" t="str">
        <f t="shared" si="10"/>
        <v>466910 - Venta al por mayor de productos intermedios n.c.p., desperdicios y desechos textiles</v>
      </c>
      <c r="N548" s="30" t="s">
        <v>2160</v>
      </c>
      <c r="O548" s="32" t="s">
        <v>2161</v>
      </c>
    </row>
    <row r="549" spans="13:15" ht="15.75" customHeight="1" x14ac:dyDescent="0.25">
      <c r="M549" s="12" t="str">
        <f t="shared" si="10"/>
        <v>466920 - Venta al por mayor de productos intermedios n.c.p., desperdicios y desechos de papel y cartón</v>
      </c>
      <c r="N549" s="30" t="s">
        <v>2162</v>
      </c>
      <c r="O549" s="32" t="s">
        <v>2163</v>
      </c>
    </row>
    <row r="550" spans="13:15" ht="15.75" customHeight="1" x14ac:dyDescent="0.25">
      <c r="M550" s="12" t="str">
        <f t="shared" si="10"/>
        <v>466931 - Venta al por mayor de artículos de plástico</v>
      </c>
      <c r="N550" s="30" t="s">
        <v>2164</v>
      </c>
      <c r="O550" s="32" t="s">
        <v>2165</v>
      </c>
    </row>
    <row r="551" spans="13:15" ht="15.75" customHeight="1" x14ac:dyDescent="0.25">
      <c r="M551" s="12" t="str">
        <f t="shared" si="10"/>
        <v>466932 - Venta al por mayor de abonos, fertilizantes y plaguicidas</v>
      </c>
      <c r="N551" s="30" t="s">
        <v>2166</v>
      </c>
      <c r="O551" s="32" t="s">
        <v>2167</v>
      </c>
    </row>
    <row r="552" spans="13:15" ht="15.75" customHeight="1" x14ac:dyDescent="0.25">
      <c r="M552" s="12" t="str">
        <f t="shared" si="10"/>
        <v>466939 - Venta al por mayor de productos intermedios, desperdicios y desechos de vidrio, caucho, goma y químicos n.c.p.</v>
      </c>
      <c r="N552" s="30" t="s">
        <v>2168</v>
      </c>
      <c r="O552" s="32" t="s">
        <v>2169</v>
      </c>
    </row>
    <row r="553" spans="13:15" ht="15.75" customHeight="1" x14ac:dyDescent="0.25">
      <c r="M553" s="12" t="str">
        <f t="shared" si="10"/>
        <v xml:space="preserve">466940 - Venta al por mayor de productos intermedios n.c.p., desperdicios y desechos metálicos </v>
      </c>
      <c r="N553" s="30" t="s">
        <v>2170</v>
      </c>
      <c r="O553" s="30" t="s">
        <v>2171</v>
      </c>
    </row>
    <row r="554" spans="13:15" ht="15.75" customHeight="1" x14ac:dyDescent="0.25">
      <c r="M554" s="12" t="str">
        <f t="shared" si="10"/>
        <v>466990 - Venta al por mayor de productos intermedios, desperdicios y desechos n.c.p.</v>
      </c>
      <c r="N554" s="30" t="s">
        <v>2172</v>
      </c>
      <c r="O554" s="30" t="s">
        <v>2173</v>
      </c>
    </row>
    <row r="555" spans="13:15" ht="15.75" customHeight="1" x14ac:dyDescent="0.25">
      <c r="M555" s="12" t="str">
        <f t="shared" si="10"/>
        <v>469010 - Venta al por mayor de insumos agropecuarios diversos</v>
      </c>
      <c r="N555" s="30" t="s">
        <v>2174</v>
      </c>
      <c r="O555" s="30" t="s">
        <v>2175</v>
      </c>
    </row>
    <row r="556" spans="13:15" ht="15.75" customHeight="1" x14ac:dyDescent="0.25">
      <c r="M556" s="12" t="str">
        <f t="shared" si="10"/>
        <v>469090 - Venta al por mayor de mercancías n.c.p.</v>
      </c>
      <c r="N556" s="30" t="s">
        <v>2176</v>
      </c>
      <c r="O556" s="30" t="s">
        <v>2177</v>
      </c>
    </row>
    <row r="557" spans="13:15" ht="15.75" customHeight="1" x14ac:dyDescent="0.25">
      <c r="M557" s="12" t="str">
        <f t="shared" si="10"/>
        <v>471110 - Venta al por menor en hipermercados</v>
      </c>
      <c r="N557" s="30" t="s">
        <v>2178</v>
      </c>
      <c r="O557" s="30" t="s">
        <v>2179</v>
      </c>
    </row>
    <row r="558" spans="13:15" ht="15.75" customHeight="1" x14ac:dyDescent="0.25">
      <c r="M558" s="12" t="str">
        <f t="shared" si="10"/>
        <v>471120 - Venta al por menor en supermercados</v>
      </c>
      <c r="N558" s="30" t="s">
        <v>2180</v>
      </c>
      <c r="O558" s="30" t="s">
        <v>2181</v>
      </c>
    </row>
    <row r="559" spans="13:15" ht="15.75" customHeight="1" x14ac:dyDescent="0.25">
      <c r="M559" s="12" t="str">
        <f t="shared" si="10"/>
        <v>471130 - Venta al por menor en minimercados</v>
      </c>
      <c r="N559" s="30" t="s">
        <v>2182</v>
      </c>
      <c r="O559" s="30" t="s">
        <v>2183</v>
      </c>
    </row>
    <row r="560" spans="13:15" ht="15.75" customHeight="1" x14ac:dyDescent="0.25">
      <c r="M560" s="12" t="str">
        <f t="shared" si="10"/>
        <v>471190 - Venta al por menor en kioscos, polirrubros y comercios no especializados n.c.p.</v>
      </c>
      <c r="N560" s="30" t="s">
        <v>2184</v>
      </c>
      <c r="O560" s="30" t="s">
        <v>2185</v>
      </c>
    </row>
    <row r="561" spans="13:15" ht="15.75" customHeight="1" x14ac:dyDescent="0.25">
      <c r="M561" s="12" t="str">
        <f t="shared" si="10"/>
        <v>471900 - Venta al por menor en comercios no especializados, sin predominio de productos alimenticios y bebidas</v>
      </c>
      <c r="N561" s="30" t="s">
        <v>2186</v>
      </c>
      <c r="O561" s="30" t="s">
        <v>2187</v>
      </c>
    </row>
    <row r="562" spans="13:15" ht="15.75" customHeight="1" x14ac:dyDescent="0.25">
      <c r="M562" s="12" t="str">
        <f t="shared" si="10"/>
        <v>472111 - Venta al por menor de productos lácteos</v>
      </c>
      <c r="N562" s="30" t="s">
        <v>2188</v>
      </c>
      <c r="O562" s="30" t="s">
        <v>2189</v>
      </c>
    </row>
    <row r="563" spans="13:15" ht="15.75" customHeight="1" x14ac:dyDescent="0.25">
      <c r="M563" s="12" t="str">
        <f t="shared" si="10"/>
        <v>472112 - Venta al por menor de fiambres y embutidos</v>
      </c>
      <c r="N563" s="30" t="s">
        <v>2190</v>
      </c>
      <c r="O563" s="30" t="s">
        <v>2191</v>
      </c>
    </row>
    <row r="564" spans="13:15" ht="15.75" customHeight="1" x14ac:dyDescent="0.25">
      <c r="M564" s="12" t="str">
        <f t="shared" si="10"/>
        <v>472120 - Venta al por menor de productos de almacén y dietética</v>
      </c>
      <c r="N564" s="30" t="s">
        <v>2192</v>
      </c>
      <c r="O564" s="30" t="s">
        <v>2193</v>
      </c>
    </row>
    <row r="565" spans="13:15" ht="15.75" customHeight="1" x14ac:dyDescent="0.25">
      <c r="M565" s="12" t="str">
        <f t="shared" si="10"/>
        <v>472130 - Venta al por menor de carnes rojas, menudencias y chacinados frescos</v>
      </c>
      <c r="N565" s="30" t="s">
        <v>2194</v>
      </c>
      <c r="O565" s="30" t="s">
        <v>2195</v>
      </c>
    </row>
    <row r="566" spans="13:15" ht="15.75" customHeight="1" x14ac:dyDescent="0.25">
      <c r="M566" s="12" t="str">
        <f t="shared" si="10"/>
        <v>472140 - Venta al por menor de huevos, carne de aves y productos de granja y de la caza</v>
      </c>
      <c r="N566" s="30" t="s">
        <v>2196</v>
      </c>
      <c r="O566" s="30" t="s">
        <v>2197</v>
      </c>
    </row>
    <row r="567" spans="13:15" ht="15.75" customHeight="1" x14ac:dyDescent="0.25">
      <c r="M567" s="12" t="str">
        <f t="shared" si="10"/>
        <v>472150 - Venta al por menor de pescados y productos de la pesca</v>
      </c>
      <c r="N567" s="30" t="s">
        <v>2198</v>
      </c>
      <c r="O567" s="30" t="s">
        <v>2199</v>
      </c>
    </row>
    <row r="568" spans="13:15" ht="15.75" customHeight="1" x14ac:dyDescent="0.25">
      <c r="M568" s="12" t="str">
        <f t="shared" si="10"/>
        <v>472160 - Venta al por menor de frutas, legumbres y hortalizas frescas</v>
      </c>
      <c r="N568" s="30" t="s">
        <v>2200</v>
      </c>
      <c r="O568" s="30" t="s">
        <v>2201</v>
      </c>
    </row>
    <row r="569" spans="13:15" ht="15.75" customHeight="1" x14ac:dyDescent="0.25">
      <c r="M569" s="12" t="str">
        <f t="shared" si="10"/>
        <v>472171 - Venta al por menor de pan y productos de panadería</v>
      </c>
      <c r="N569" s="30" t="s">
        <v>2202</v>
      </c>
      <c r="O569" s="30" t="s">
        <v>2203</v>
      </c>
    </row>
    <row r="570" spans="13:15" ht="15.75" customHeight="1" x14ac:dyDescent="0.25">
      <c r="M570" s="12" t="str">
        <f t="shared" si="10"/>
        <v>472172 - Venta al por menor de bombones, golosinas y demás productos de confitería</v>
      </c>
      <c r="N570" s="30" t="s">
        <v>2204</v>
      </c>
      <c r="O570" s="30" t="s">
        <v>2205</v>
      </c>
    </row>
    <row r="571" spans="13:15" ht="15.75" customHeight="1" x14ac:dyDescent="0.25">
      <c r="M571" s="12" t="str">
        <f t="shared" si="10"/>
        <v>472190 - Venta al por menor de productos alimenticios n.c.p., en comercios especializados</v>
      </c>
      <c r="N571" s="30" t="s">
        <v>2206</v>
      </c>
      <c r="O571" s="30" t="s">
        <v>2207</v>
      </c>
    </row>
    <row r="572" spans="13:15" ht="15.75" customHeight="1" x14ac:dyDescent="0.25">
      <c r="M572" s="12" t="str">
        <f t="shared" si="10"/>
        <v>472200 - Venta al por menor de bebidas en comercios especializados</v>
      </c>
      <c r="N572" s="30" t="s">
        <v>2208</v>
      </c>
      <c r="O572" s="30" t="s">
        <v>2209</v>
      </c>
    </row>
    <row r="573" spans="13:15" ht="15.75" customHeight="1" x14ac:dyDescent="0.25">
      <c r="M573" s="12" t="str">
        <f t="shared" si="10"/>
        <v>472300 - Venta al por menor de tabaco en comercios especializados</v>
      </c>
      <c r="N573" s="30" t="s">
        <v>2210</v>
      </c>
      <c r="O573" s="30" t="s">
        <v>2211</v>
      </c>
    </row>
    <row r="574" spans="13:15" ht="15.75" customHeight="1" x14ac:dyDescent="0.25">
      <c r="M574" s="12" t="str">
        <f t="shared" si="10"/>
        <v>473000 - Venta al por menor de combustible para vehículos automotores y motocicletas</v>
      </c>
      <c r="N574" s="30" t="s">
        <v>2212</v>
      </c>
      <c r="O574" s="30" t="s">
        <v>2213</v>
      </c>
    </row>
    <row r="575" spans="13:15" ht="15.75" customHeight="1" x14ac:dyDescent="0.25">
      <c r="M575" s="12" t="str">
        <f t="shared" si="10"/>
        <v>474010 - Venta al por menor de equipos, periféricos, accesorios y programas informáticos</v>
      </c>
      <c r="N575" s="30" t="s">
        <v>2214</v>
      </c>
      <c r="O575" s="30" t="s">
        <v>2215</v>
      </c>
    </row>
    <row r="576" spans="13:15" ht="15.75" customHeight="1" x14ac:dyDescent="0.25">
      <c r="M576" s="12" t="str">
        <f t="shared" si="10"/>
        <v>474020 - Venta al por menor de aparatos de telefonía y comunicación</v>
      </c>
      <c r="N576" s="30" t="s">
        <v>2216</v>
      </c>
      <c r="O576" s="30" t="s">
        <v>2217</v>
      </c>
    </row>
    <row r="577" spans="13:15" ht="15.75" customHeight="1" x14ac:dyDescent="0.25">
      <c r="M577" s="12" t="str">
        <f t="shared" si="10"/>
        <v>475110 - Venta al por menor de hilados, tejidos y artículos de mercería</v>
      </c>
      <c r="N577" s="30" t="s">
        <v>2218</v>
      </c>
      <c r="O577" s="32" t="s">
        <v>2219</v>
      </c>
    </row>
    <row r="578" spans="13:15" ht="15.75" customHeight="1" x14ac:dyDescent="0.25">
      <c r="M578" s="12" t="str">
        <f t="shared" si="10"/>
        <v>475120 - Venta al por menor de confecciones para el hogar</v>
      </c>
      <c r="N578" s="30" t="s">
        <v>2220</v>
      </c>
      <c r="O578" s="32" t="s">
        <v>2221</v>
      </c>
    </row>
    <row r="579" spans="13:15" ht="15.75" customHeight="1" x14ac:dyDescent="0.25">
      <c r="M579" s="12" t="str">
        <f t="shared" si="10"/>
        <v>475190 - Venta al por menor de artículos textiles n.c.p. excepto prendas de vestir</v>
      </c>
      <c r="N579" s="30" t="s">
        <v>2222</v>
      </c>
      <c r="O579" s="30" t="s">
        <v>2223</v>
      </c>
    </row>
    <row r="580" spans="13:15" ht="15.75" customHeight="1" x14ac:dyDescent="0.25">
      <c r="M580" s="12" t="str">
        <f t="shared" si="10"/>
        <v>475210 - Venta al por menor de aberturas</v>
      </c>
      <c r="N580" s="30" t="s">
        <v>2224</v>
      </c>
      <c r="O580" s="30" t="s">
        <v>2225</v>
      </c>
    </row>
    <row r="581" spans="13:15" ht="15.75" customHeight="1" x14ac:dyDescent="0.25">
      <c r="M581" s="12" t="str">
        <f t="shared" si="10"/>
        <v>475220 - Venta al por menor de maderas y artículos de madera y corcho, excepto muebles</v>
      </c>
      <c r="N581" s="30" t="s">
        <v>2226</v>
      </c>
      <c r="O581" s="30" t="s">
        <v>2227</v>
      </c>
    </row>
    <row r="582" spans="13:15" ht="15.75" customHeight="1" x14ac:dyDescent="0.25">
      <c r="M582" s="12" t="str">
        <f t="shared" si="10"/>
        <v>475230 - Venta al por menor de artículos de ferretería y materiales eléctricos</v>
      </c>
      <c r="N582" s="30" t="s">
        <v>2228</v>
      </c>
      <c r="O582" s="30" t="s">
        <v>2229</v>
      </c>
    </row>
    <row r="583" spans="13:15" ht="15.75" customHeight="1" x14ac:dyDescent="0.25">
      <c r="M583" s="12" t="str">
        <f t="shared" si="10"/>
        <v>475240 - Venta al por menor de pinturas y productos conexos</v>
      </c>
      <c r="N583" s="30" t="s">
        <v>2230</v>
      </c>
      <c r="O583" s="30" t="s">
        <v>2231</v>
      </c>
    </row>
    <row r="584" spans="13:15" ht="15.75" customHeight="1" x14ac:dyDescent="0.25">
      <c r="M584" s="12" t="str">
        <f t="shared" si="10"/>
        <v>475250 - Venta al por menor de artículos para plomería e instalación de gas</v>
      </c>
      <c r="N584" s="30" t="s">
        <v>2232</v>
      </c>
      <c r="O584" s="30" t="s">
        <v>2233</v>
      </c>
    </row>
    <row r="585" spans="13:15" ht="15.75" customHeight="1" x14ac:dyDescent="0.25">
      <c r="M585" s="12" t="str">
        <f t="shared" si="10"/>
        <v>475260 - Venta al por menor de cristales, espejos, mamparas y cerramientos</v>
      </c>
      <c r="N585" s="30" t="s">
        <v>2234</v>
      </c>
      <c r="O585" s="30" t="s">
        <v>2235</v>
      </c>
    </row>
    <row r="586" spans="13:15" ht="15.75" customHeight="1" x14ac:dyDescent="0.25">
      <c r="M586" s="12" t="str">
        <f t="shared" si="10"/>
        <v>475270 - Venta al por menor de papeles para pared, revestimientos para pisos y artículos similares para la decoración</v>
      </c>
      <c r="N586" s="30" t="s">
        <v>2236</v>
      </c>
      <c r="O586" s="30" t="s">
        <v>2237</v>
      </c>
    </row>
    <row r="587" spans="13:15" ht="15.75" customHeight="1" x14ac:dyDescent="0.25">
      <c r="M587" s="12" t="str">
        <f t="shared" si="10"/>
        <v>475290 - Venta al por menor de materiales de construcción n.c.p.</v>
      </c>
      <c r="N587" s="30" t="s">
        <v>2238</v>
      </c>
      <c r="O587" s="30" t="s">
        <v>2239</v>
      </c>
    </row>
    <row r="588" spans="13:15" ht="15.75" customHeight="1" x14ac:dyDescent="0.25">
      <c r="M588" s="12" t="str">
        <f t="shared" si="10"/>
        <v>475300 - Venta al por menor de electrodomésticos, artefactos para el hogar y equipos de audio y video</v>
      </c>
      <c r="N588" s="30" t="s">
        <v>2240</v>
      </c>
      <c r="O588" s="30" t="s">
        <v>2241</v>
      </c>
    </row>
    <row r="589" spans="13:15" ht="15.75" customHeight="1" x14ac:dyDescent="0.25">
      <c r="M589" s="12" t="str">
        <f t="shared" si="10"/>
        <v>475410 - Venta al por menor de muebles para el hogar, artículos de mimbre y corcho</v>
      </c>
      <c r="N589" s="30" t="s">
        <v>2242</v>
      </c>
      <c r="O589" s="30" t="s">
        <v>2243</v>
      </c>
    </row>
    <row r="590" spans="13:15" ht="15.75" customHeight="1" x14ac:dyDescent="0.25">
      <c r="M590" s="12" t="str">
        <f t="shared" si="10"/>
        <v>475420 - Venta al por menor de colchones y somieres</v>
      </c>
      <c r="N590" s="30" t="s">
        <v>2244</v>
      </c>
      <c r="O590" s="30" t="s">
        <v>2245</v>
      </c>
    </row>
    <row r="591" spans="13:15" ht="15.75" customHeight="1" x14ac:dyDescent="0.25">
      <c r="M591" s="12" t="str">
        <f t="shared" si="10"/>
        <v>475430 - Venta al por menor de artículos de iluminación</v>
      </c>
      <c r="N591" s="30" t="s">
        <v>2246</v>
      </c>
      <c r="O591" s="30" t="s">
        <v>2247</v>
      </c>
    </row>
    <row r="592" spans="13:15" ht="15.75" customHeight="1" x14ac:dyDescent="0.25">
      <c r="M592" s="12" t="str">
        <f t="shared" si="10"/>
        <v>475440 - Venta al por menor de artículos de bazar y menaje</v>
      </c>
      <c r="N592" s="30" t="s">
        <v>2248</v>
      </c>
      <c r="O592" s="30" t="s">
        <v>2249</v>
      </c>
    </row>
    <row r="593" spans="13:15" ht="15.75" customHeight="1" x14ac:dyDescent="0.25">
      <c r="M593" s="12" t="str">
        <f t="shared" si="10"/>
        <v>475490 - Venta al por menor de artículos para el hogar n.c.p.</v>
      </c>
      <c r="N593" s="30" t="s">
        <v>2250</v>
      </c>
      <c r="O593" s="30" t="s">
        <v>2251</v>
      </c>
    </row>
    <row r="594" spans="13:15" ht="15.75" customHeight="1" x14ac:dyDescent="0.25">
      <c r="M594" s="12" t="str">
        <f t="shared" si="10"/>
        <v>476110 - Venta al por menor de libros</v>
      </c>
      <c r="N594" s="30" t="s">
        <v>2252</v>
      </c>
      <c r="O594" s="30" t="s">
        <v>2253</v>
      </c>
    </row>
    <row r="595" spans="13:15" ht="15.75" customHeight="1" x14ac:dyDescent="0.25">
      <c r="M595" s="12" t="str">
        <f t="shared" si="10"/>
        <v>476120 - Venta al por menor de diarios y revistas</v>
      </c>
      <c r="N595" s="30" t="s">
        <v>2254</v>
      </c>
      <c r="O595" s="30" t="s">
        <v>2255</v>
      </c>
    </row>
    <row r="596" spans="13:15" ht="15.75" customHeight="1" x14ac:dyDescent="0.25">
      <c r="M596" s="12" t="str">
        <f t="shared" si="10"/>
        <v>476130 - Venta al por menor de papel, cartón, materiales de embalaje y artículos de librería</v>
      </c>
      <c r="N596" s="30" t="s">
        <v>2256</v>
      </c>
      <c r="O596" s="30" t="s">
        <v>2257</v>
      </c>
    </row>
    <row r="597" spans="13:15" ht="15.75" customHeight="1" x14ac:dyDescent="0.25">
      <c r="M597" s="12" t="str">
        <f t="shared" si="10"/>
        <v>476200 - Venta al por menor de CD´s y DVD´s de audio y video grabados</v>
      </c>
      <c r="N597" s="30" t="s">
        <v>2258</v>
      </c>
      <c r="O597" s="30" t="s">
        <v>2259</v>
      </c>
    </row>
    <row r="598" spans="13:15" ht="15.75" customHeight="1" x14ac:dyDescent="0.25">
      <c r="M598" s="12" t="str">
        <f t="shared" si="10"/>
        <v>476310 - Venta al por menor de equipos y artículos deportivos</v>
      </c>
      <c r="N598" s="30" t="s">
        <v>2260</v>
      </c>
      <c r="O598" s="30" t="s">
        <v>2261</v>
      </c>
    </row>
    <row r="599" spans="13:15" ht="15.75" customHeight="1" x14ac:dyDescent="0.25">
      <c r="M599" s="12" t="str">
        <f t="shared" si="10"/>
        <v>476320 - Venta al por menor de armas, artículos para la caza y pesca</v>
      </c>
      <c r="N599" s="30" t="s">
        <v>2262</v>
      </c>
      <c r="O599" s="30" t="s">
        <v>2263</v>
      </c>
    </row>
    <row r="600" spans="13:15" ht="15.75" customHeight="1" x14ac:dyDescent="0.25">
      <c r="M600" s="12" t="str">
        <f t="shared" si="10"/>
        <v>476400 - Venta al por menor de juguetes, artículos de cotillón y juegos de mesa</v>
      </c>
      <c r="N600" s="30" t="s">
        <v>2264</v>
      </c>
      <c r="O600" s="30" t="s">
        <v>2265</v>
      </c>
    </row>
    <row r="601" spans="13:15" ht="15.75" customHeight="1" x14ac:dyDescent="0.25">
      <c r="M601" s="12" t="str">
        <f t="shared" si="10"/>
        <v>477110 - Venta al por menor de ropa interior, medias, prendas para dormir y para la playa</v>
      </c>
      <c r="N601" s="30" t="s">
        <v>2266</v>
      </c>
      <c r="O601" s="32" t="s">
        <v>2267</v>
      </c>
    </row>
    <row r="602" spans="13:15" ht="15.75" customHeight="1" x14ac:dyDescent="0.25">
      <c r="M602" s="12" t="str">
        <f t="shared" si="10"/>
        <v>477120 - Venta al por menor de uniformes escolares y guardapolvos</v>
      </c>
      <c r="N602" s="30" t="s">
        <v>2268</v>
      </c>
      <c r="O602" s="30" t="s">
        <v>2269</v>
      </c>
    </row>
    <row r="603" spans="13:15" ht="15.75" customHeight="1" x14ac:dyDescent="0.25">
      <c r="M603" s="12" t="str">
        <f t="shared" si="10"/>
        <v>477130 - Venta al por menor de indumentaria para bebés y niños</v>
      </c>
      <c r="N603" s="30" t="s">
        <v>2270</v>
      </c>
      <c r="O603" s="30" t="s">
        <v>2271</v>
      </c>
    </row>
    <row r="604" spans="13:15" ht="15.75" customHeight="1" x14ac:dyDescent="0.25">
      <c r="M604" s="12" t="str">
        <f t="shared" si="10"/>
        <v>477140 - Venta al por menor de indumentaria deportiva</v>
      </c>
      <c r="N604" s="30" t="s">
        <v>2272</v>
      </c>
      <c r="O604" s="30" t="s">
        <v>2273</v>
      </c>
    </row>
    <row r="605" spans="13:15" ht="15.75" customHeight="1" x14ac:dyDescent="0.25">
      <c r="M605" s="12" t="str">
        <f t="shared" si="10"/>
        <v>477150 - Venta al por menor de prendas de cuero</v>
      </c>
      <c r="N605" s="30" t="s">
        <v>2274</v>
      </c>
      <c r="O605" s="30" t="s">
        <v>2275</v>
      </c>
    </row>
    <row r="606" spans="13:15" ht="15.75" customHeight="1" x14ac:dyDescent="0.25">
      <c r="M606" s="12" t="str">
        <f t="shared" si="10"/>
        <v>477190 - Venta al por menor de prendas y accesorios de vestir n.c.p.</v>
      </c>
      <c r="N606" s="30" t="s">
        <v>2276</v>
      </c>
      <c r="O606" s="30" t="s">
        <v>2277</v>
      </c>
    </row>
    <row r="607" spans="13:15" ht="15.75" customHeight="1" x14ac:dyDescent="0.25">
      <c r="M607" s="12" t="str">
        <f t="shared" si="10"/>
        <v>477210 - Venta al por menor de artículos de talabartería y artículos regionales</v>
      </c>
      <c r="N607" s="30" t="s">
        <v>2278</v>
      </c>
      <c r="O607" s="30" t="s">
        <v>2279</v>
      </c>
    </row>
    <row r="608" spans="13:15" ht="15.75" customHeight="1" x14ac:dyDescent="0.25">
      <c r="M608" s="12" t="str">
        <f t="shared" si="10"/>
        <v>477230 - Venta al por menor de calzado deportivo</v>
      </c>
      <c r="N608" s="30" t="s">
        <v>2280</v>
      </c>
      <c r="O608" s="30" t="s">
        <v>2281</v>
      </c>
    </row>
    <row r="609" spans="13:15" ht="15.75" customHeight="1" x14ac:dyDescent="0.25">
      <c r="M609" s="12" t="str">
        <f t="shared" si="10"/>
        <v>477310 - Venta al por menor de productos farmacéuticos y de herboristería</v>
      </c>
      <c r="N609" s="30" t="s">
        <v>2282</v>
      </c>
      <c r="O609" s="30" t="s">
        <v>2283</v>
      </c>
    </row>
    <row r="610" spans="13:15" ht="15.75" customHeight="1" x14ac:dyDescent="0.25">
      <c r="M610" s="12" t="str">
        <f t="shared" si="10"/>
        <v>477320 - Venta al por menor de productos cosméticos, de tocador y de perfumería</v>
      </c>
      <c r="N610" s="30" t="s">
        <v>2284</v>
      </c>
      <c r="O610" s="30" t="s">
        <v>2285</v>
      </c>
    </row>
    <row r="611" spans="13:15" ht="15.75" customHeight="1" x14ac:dyDescent="0.25">
      <c r="M611" s="12" t="str">
        <f t="shared" si="10"/>
        <v>477330 - Venta al por menor de instrumental médico y odontológico y artículos ortopédicos</v>
      </c>
      <c r="N611" s="30" t="s">
        <v>2286</v>
      </c>
      <c r="O611" s="30" t="s">
        <v>2287</v>
      </c>
    </row>
    <row r="612" spans="13:15" ht="15.75" customHeight="1" x14ac:dyDescent="0.25">
      <c r="M612" s="12" t="str">
        <f t="shared" si="10"/>
        <v>477410 - Venta al por menor de artículos de óptica y fotografía</v>
      </c>
      <c r="N612" s="30" t="s">
        <v>2288</v>
      </c>
      <c r="O612" s="30" t="s">
        <v>2289</v>
      </c>
    </row>
    <row r="613" spans="13:15" ht="15.75" customHeight="1" x14ac:dyDescent="0.25">
      <c r="M613" s="12" t="str">
        <f t="shared" si="10"/>
        <v>477420 - Venta al por menor de artículos de relojería y joyería</v>
      </c>
      <c r="N613" s="30" t="s">
        <v>2290</v>
      </c>
      <c r="O613" s="30" t="s">
        <v>2291</v>
      </c>
    </row>
    <row r="614" spans="13:15" ht="15.75" customHeight="1" x14ac:dyDescent="0.25">
      <c r="M614" s="12" t="str">
        <f t="shared" si="10"/>
        <v>477440 - Venta al por menor de flores, plantas, semillas, abonos, fertilizantes y otros productos de vivero</v>
      </c>
      <c r="N614" s="30" t="s">
        <v>2292</v>
      </c>
      <c r="O614" s="30" t="s">
        <v>2293</v>
      </c>
    </row>
    <row r="615" spans="13:15" ht="15.75" customHeight="1" x14ac:dyDescent="0.25">
      <c r="M615" s="12" t="str">
        <f t="shared" si="10"/>
        <v>477450 - Venta al por menor de materiales y productos de limpieza</v>
      </c>
      <c r="N615" s="30" t="s">
        <v>2294</v>
      </c>
      <c r="O615" s="30" t="s">
        <v>2295</v>
      </c>
    </row>
    <row r="616" spans="13:15" ht="15.75" customHeight="1" x14ac:dyDescent="0.25">
      <c r="M616" s="12" t="str">
        <f t="shared" si="10"/>
        <v>477460 - Venta al por menor de fuel oil, gas en garrafas, carbón y leña</v>
      </c>
      <c r="N616" s="30" t="s">
        <v>2296</v>
      </c>
      <c r="O616" s="30" t="s">
        <v>2297</v>
      </c>
    </row>
    <row r="617" spans="13:15" ht="15.75" customHeight="1" x14ac:dyDescent="0.25">
      <c r="M617" s="12" t="str">
        <f t="shared" si="10"/>
        <v>477470 - Venta al por menor de productos veterinarios, animales domésticos y alimento balanceado para mascotas</v>
      </c>
      <c r="N617" s="30" t="s">
        <v>2298</v>
      </c>
      <c r="O617" s="30" t="s">
        <v>2299</v>
      </c>
    </row>
    <row r="618" spans="13:15" ht="15.75" customHeight="1" x14ac:dyDescent="0.25">
      <c r="M618" s="12" t="str">
        <f t="shared" si="10"/>
        <v>477480 - Venta al por menor de obras de arte</v>
      </c>
      <c r="N618" s="30" t="s">
        <v>2300</v>
      </c>
      <c r="O618" s="30" t="s">
        <v>2301</v>
      </c>
    </row>
    <row r="619" spans="13:15" ht="15.75" customHeight="1" x14ac:dyDescent="0.25">
      <c r="M619" s="12" t="str">
        <f t="shared" si="10"/>
        <v>477490 - Venta al por menor de artículos nuevos n.c.p.</v>
      </c>
      <c r="N619" s="30" t="s">
        <v>2302</v>
      </c>
      <c r="O619" s="30" t="s">
        <v>2303</v>
      </c>
    </row>
    <row r="620" spans="13:15" ht="15.75" customHeight="1" x14ac:dyDescent="0.25">
      <c r="M620" s="12" t="str">
        <f t="shared" si="10"/>
        <v>477810 - Venta al por menor de muebles usados</v>
      </c>
      <c r="N620" s="30" t="s">
        <v>2304</v>
      </c>
      <c r="O620" s="30" t="s">
        <v>2305</v>
      </c>
    </row>
    <row r="621" spans="13:15" ht="15.75" customHeight="1" x14ac:dyDescent="0.25">
      <c r="M621" s="12" t="str">
        <f t="shared" si="10"/>
        <v>477820 - Venta al por menor de libros, revistas y similares usados</v>
      </c>
      <c r="N621" s="30" t="s">
        <v>2306</v>
      </c>
      <c r="O621" s="30" t="s">
        <v>2307</v>
      </c>
    </row>
    <row r="622" spans="13:15" ht="15.75" customHeight="1" x14ac:dyDescent="0.25">
      <c r="M622" s="12" t="str">
        <f t="shared" si="10"/>
        <v>477830 - Venta al por menor de antigüedades</v>
      </c>
      <c r="N622" s="30" t="s">
        <v>2308</v>
      </c>
      <c r="O622" s="30" t="s">
        <v>2309</v>
      </c>
    </row>
    <row r="623" spans="13:15" ht="15.75" customHeight="1" x14ac:dyDescent="0.25">
      <c r="M623" s="12" t="str">
        <f t="shared" si="10"/>
        <v>477840 - Venta al por menor de oro, monedas, sellos y similares</v>
      </c>
      <c r="N623" s="30" t="s">
        <v>2310</v>
      </c>
      <c r="O623" s="30" t="s">
        <v>2311</v>
      </c>
    </row>
    <row r="624" spans="13:15" ht="15.75" customHeight="1" x14ac:dyDescent="0.25">
      <c r="M624" s="12" t="str">
        <f t="shared" si="10"/>
        <v>477890 - Venta al por menor de artículos usados n.c.p. excepto automotores y motocicletas</v>
      </c>
      <c r="N624" s="30" t="s">
        <v>2312</v>
      </c>
      <c r="O624" s="30" t="s">
        <v>2313</v>
      </c>
    </row>
    <row r="625" spans="13:15" ht="15.75" customHeight="1" x14ac:dyDescent="0.25">
      <c r="M625" s="12" t="str">
        <f t="shared" si="10"/>
        <v>478010 - Venta al por menor de alimentos, bebidas y tabaco en puestos móviles y mercados</v>
      </c>
      <c r="N625" s="30" t="s">
        <v>2314</v>
      </c>
      <c r="O625" s="30" t="s">
        <v>2315</v>
      </c>
    </row>
    <row r="626" spans="13:15" ht="15.75" customHeight="1" x14ac:dyDescent="0.25">
      <c r="M626" s="12" t="str">
        <f t="shared" si="10"/>
        <v>478090 - Venta al por menor de productos n.c.p. en puestos móviles y mercados</v>
      </c>
      <c r="N626" s="30" t="s">
        <v>2316</v>
      </c>
      <c r="O626" s="30" t="s">
        <v>2317</v>
      </c>
    </row>
    <row r="627" spans="13:15" ht="15.75" customHeight="1" x14ac:dyDescent="0.25">
      <c r="M627" s="12" t="str">
        <f t="shared" si="10"/>
        <v>479101 - Venta al por menor por "internet"</v>
      </c>
      <c r="N627" s="30" t="s">
        <v>2318</v>
      </c>
      <c r="O627" s="30" t="s">
        <v>2319</v>
      </c>
    </row>
    <row r="628" spans="13:15" ht="15.75" customHeight="1" x14ac:dyDescent="0.25">
      <c r="M628" s="12" t="str">
        <f t="shared" si="10"/>
        <v>479109 - Venta al por menor por correo, televisión y otros medios de comunicación n.c.p.</v>
      </c>
      <c r="N628" s="30" t="s">
        <v>2320</v>
      </c>
      <c r="O628" s="30" t="s">
        <v>2321</v>
      </c>
    </row>
    <row r="629" spans="13:15" ht="15.75" customHeight="1" x14ac:dyDescent="0.25">
      <c r="M629" s="12" t="str">
        <f t="shared" si="10"/>
        <v>479900 - Venta al por menor no realizada en establecimientos n.c.p.</v>
      </c>
      <c r="N629" s="30" t="s">
        <v>2322</v>
      </c>
      <c r="O629" s="30" t="s">
        <v>2323</v>
      </c>
    </row>
    <row r="630" spans="13:15" ht="15.75" customHeight="1" x14ac:dyDescent="0.25">
      <c r="M630" s="12" t="str">
        <f t="shared" si="10"/>
        <v>491110 - Servicio de transporte ferroviario urbano y suburbano de pasajeros</v>
      </c>
      <c r="N630" s="30" t="s">
        <v>2324</v>
      </c>
      <c r="O630" s="30" t="s">
        <v>2325</v>
      </c>
    </row>
    <row r="631" spans="13:15" ht="15.75" customHeight="1" x14ac:dyDescent="0.25">
      <c r="M631" s="12" t="str">
        <f t="shared" si="10"/>
        <v>491120 - Servicio de transporte ferroviario interurbano de pasajeros</v>
      </c>
      <c r="N631" s="30" t="s">
        <v>2326</v>
      </c>
      <c r="O631" s="30" t="s">
        <v>2327</v>
      </c>
    </row>
    <row r="632" spans="13:15" ht="15.75" customHeight="1" x14ac:dyDescent="0.25">
      <c r="M632" s="12" t="str">
        <f t="shared" si="10"/>
        <v>491200 - Servicio de transporte ferroviario de cargas</v>
      </c>
      <c r="N632" s="30" t="s">
        <v>2328</v>
      </c>
      <c r="O632" s="30" t="s">
        <v>2329</v>
      </c>
    </row>
    <row r="633" spans="13:15" ht="15.75" customHeight="1" x14ac:dyDescent="0.25">
      <c r="M633" s="12" t="str">
        <f t="shared" si="10"/>
        <v>492110 - Servicio de transporte automotor urbano y suburbano regular de pasajeros</v>
      </c>
      <c r="N633" s="30" t="s">
        <v>2330</v>
      </c>
      <c r="O633" s="30" t="s">
        <v>2331</v>
      </c>
    </row>
    <row r="634" spans="13:15" ht="15.75" customHeight="1" x14ac:dyDescent="0.25">
      <c r="M634" s="12" t="str">
        <f t="shared" si="10"/>
        <v>492120 - Servicios de transporte automotor de pasajeros mediante taxis y remises; alquiler de autos con chofer</v>
      </c>
      <c r="N634" s="30" t="s">
        <v>2332</v>
      </c>
      <c r="O634" s="30" t="s">
        <v>2333</v>
      </c>
    </row>
    <row r="635" spans="13:15" ht="15.75" customHeight="1" x14ac:dyDescent="0.25">
      <c r="M635" s="12" t="str">
        <f t="shared" si="10"/>
        <v>492130 - Servicio de transporte escolar</v>
      </c>
      <c r="N635" s="30" t="s">
        <v>2334</v>
      </c>
      <c r="O635" s="30" t="s">
        <v>2335</v>
      </c>
    </row>
    <row r="636" spans="13:15" ht="15.75" customHeight="1" x14ac:dyDescent="0.25">
      <c r="M636" s="12" t="str">
        <f t="shared" si="10"/>
        <v>492140 - Servicio de transporte automotor urbano y suburbano no regular de pasajeros de oferta libre, excepto mediante taxis y remises, alquiler de autos con chofer y transporte escolar</v>
      </c>
      <c r="N636" s="30" t="s">
        <v>2336</v>
      </c>
      <c r="O636" s="30" t="s">
        <v>2337</v>
      </c>
    </row>
    <row r="637" spans="13:15" ht="15.75" customHeight="1" x14ac:dyDescent="0.25">
      <c r="M637" s="12" t="str">
        <f t="shared" si="10"/>
        <v>492160 - Servicio de transporte automotor interurbano no regular de pasajeros</v>
      </c>
      <c r="N637" s="30" t="s">
        <v>2338</v>
      </c>
      <c r="O637" s="30" t="s">
        <v>2339</v>
      </c>
    </row>
    <row r="638" spans="13:15" ht="15.75" customHeight="1" x14ac:dyDescent="0.25">
      <c r="M638" s="12" t="str">
        <f t="shared" si="10"/>
        <v>492180 - Servicio de transporte automotor turístico de pasajeros</v>
      </c>
      <c r="N638" s="30" t="s">
        <v>2340</v>
      </c>
      <c r="O638" s="30" t="s">
        <v>2341</v>
      </c>
    </row>
    <row r="639" spans="13:15" ht="15.75" customHeight="1" x14ac:dyDescent="0.25">
      <c r="M639" s="12" t="str">
        <f t="shared" si="10"/>
        <v>492190 - Servicio de transporte automotor de pasajeros n.c.p.</v>
      </c>
      <c r="N639" s="30" t="s">
        <v>2342</v>
      </c>
      <c r="O639" s="30" t="s">
        <v>2343</v>
      </c>
    </row>
    <row r="640" spans="13:15" ht="15.75" customHeight="1" x14ac:dyDescent="0.25">
      <c r="M640" s="12" t="str">
        <f t="shared" si="10"/>
        <v>492210 - Servicios de mudanza</v>
      </c>
      <c r="N640" s="30" t="s">
        <v>2344</v>
      </c>
      <c r="O640" s="30" t="s">
        <v>2345</v>
      </c>
    </row>
    <row r="641" spans="13:15" ht="15.75" customHeight="1" x14ac:dyDescent="0.25">
      <c r="M641" s="12" t="str">
        <f t="shared" si="10"/>
        <v>492221 - Servicio de transporte automotor de cereales</v>
      </c>
      <c r="N641" s="30" t="s">
        <v>2346</v>
      </c>
      <c r="O641" s="30" t="s">
        <v>2347</v>
      </c>
    </row>
    <row r="642" spans="13:15" ht="15.75" customHeight="1" x14ac:dyDescent="0.25">
      <c r="M642" s="12" t="str">
        <f t="shared" si="10"/>
        <v>492229 - Servicio de transporte automotor de mercaderías a granel n.c.p.</v>
      </c>
      <c r="N642" s="30" t="s">
        <v>2348</v>
      </c>
      <c r="O642" s="30" t="s">
        <v>2349</v>
      </c>
    </row>
    <row r="643" spans="13:15" ht="15.75" customHeight="1" x14ac:dyDescent="0.25">
      <c r="M643" s="12" t="str">
        <f t="shared" si="10"/>
        <v>492240 - Servicio de transporte por camión cisterna</v>
      </c>
      <c r="N643" s="30" t="s">
        <v>2350</v>
      </c>
      <c r="O643" s="30" t="s">
        <v>2351</v>
      </c>
    </row>
    <row r="644" spans="13:15" ht="15.75" customHeight="1" x14ac:dyDescent="0.25">
      <c r="M644" s="12" t="str">
        <f t="shared" si="10"/>
        <v>492250 - Servicio de transporte automotor de mercaderías y sustancias peligrosas</v>
      </c>
      <c r="N644" s="30" t="s">
        <v>2352</v>
      </c>
      <c r="O644" s="30" t="s">
        <v>2353</v>
      </c>
    </row>
    <row r="645" spans="13:15" ht="15.75" customHeight="1" x14ac:dyDescent="0.25">
      <c r="M645" s="12" t="str">
        <f t="shared" si="10"/>
        <v>492280 - Servicio de transporte automotor urbano de carga n.c.p.</v>
      </c>
      <c r="N645" s="30" t="s">
        <v>2354</v>
      </c>
      <c r="O645" s="30" t="s">
        <v>2355</v>
      </c>
    </row>
    <row r="646" spans="13:15" ht="15.75" customHeight="1" x14ac:dyDescent="0.25">
      <c r="M646" s="12" t="str">
        <f t="shared" si="10"/>
        <v>492290 - Servicio de transporte automotor de cargas n.c.p.</v>
      </c>
      <c r="N646" s="30" t="s">
        <v>2356</v>
      </c>
      <c r="O646" s="30" t="s">
        <v>2357</v>
      </c>
    </row>
    <row r="647" spans="13:15" ht="15.75" customHeight="1" x14ac:dyDescent="0.25">
      <c r="M647" s="12" t="str">
        <f t="shared" si="10"/>
        <v>493110 - Servicio de transporte por oleoductos</v>
      </c>
      <c r="N647" s="30" t="s">
        <v>2358</v>
      </c>
      <c r="O647" s="30" t="s">
        <v>2359</v>
      </c>
    </row>
    <row r="648" spans="13:15" ht="15.75" customHeight="1" x14ac:dyDescent="0.25">
      <c r="M648" s="12" t="str">
        <f t="shared" si="10"/>
        <v>493120 - Servicio de transporte por poliductos y fueloductos</v>
      </c>
      <c r="N648" s="30" t="s">
        <v>2360</v>
      </c>
      <c r="O648" s="30" t="s">
        <v>2361</v>
      </c>
    </row>
    <row r="649" spans="13:15" ht="15.75" customHeight="1" x14ac:dyDescent="0.25">
      <c r="M649" s="12" t="str">
        <f t="shared" si="10"/>
        <v>493200 - Servicio de transporte por gasoductos</v>
      </c>
      <c r="N649" s="30" t="s">
        <v>2362</v>
      </c>
      <c r="O649" s="30" t="s">
        <v>2363</v>
      </c>
    </row>
    <row r="650" spans="13:15" ht="15.75" customHeight="1" x14ac:dyDescent="0.25">
      <c r="M650" s="12" t="str">
        <f t="shared" si="10"/>
        <v>501100 - Servicio de transporte marítimo de pasajeros</v>
      </c>
      <c r="N650" s="30" t="s">
        <v>2364</v>
      </c>
      <c r="O650" s="30" t="s">
        <v>2365</v>
      </c>
    </row>
    <row r="651" spans="13:15" ht="15.75" customHeight="1" x14ac:dyDescent="0.25">
      <c r="M651" s="12" t="str">
        <f t="shared" si="10"/>
        <v>501200 - Servicio de transporte marítimo de carga</v>
      </c>
      <c r="N651" s="30" t="s">
        <v>2366</v>
      </c>
      <c r="O651" s="30" t="s">
        <v>2367</v>
      </c>
    </row>
    <row r="652" spans="13:15" ht="15.75" customHeight="1" x14ac:dyDescent="0.25">
      <c r="M652" s="12" t="str">
        <f t="shared" si="10"/>
        <v>502101 - Servicio de transporte fluvial y lacustre de pasajeros</v>
      </c>
      <c r="N652" s="30" t="s">
        <v>2368</v>
      </c>
      <c r="O652" s="30" t="s">
        <v>2369</v>
      </c>
    </row>
    <row r="653" spans="13:15" ht="15.75" customHeight="1" x14ac:dyDescent="0.25">
      <c r="M653" s="12" t="str">
        <f t="shared" si="10"/>
        <v>502200 - Servicio de transporte fluvial y lacustre de carga</v>
      </c>
      <c r="N653" s="30" t="s">
        <v>2370</v>
      </c>
      <c r="O653" s="30" t="s">
        <v>2371</v>
      </c>
    </row>
    <row r="654" spans="13:15" ht="15.75" customHeight="1" x14ac:dyDescent="0.25">
      <c r="M654" s="12" t="str">
        <f t="shared" si="10"/>
        <v>511000 - Servicio de transporte aéreo de pasajeros</v>
      </c>
      <c r="N654" s="30" t="s">
        <v>2372</v>
      </c>
      <c r="O654" s="30" t="s">
        <v>2373</v>
      </c>
    </row>
    <row r="655" spans="13:15" ht="15.75" customHeight="1" x14ac:dyDescent="0.25">
      <c r="M655" s="12" t="str">
        <f t="shared" si="10"/>
        <v>512000 - Servicio de transporte aéreo de cargas</v>
      </c>
      <c r="N655" s="30" t="s">
        <v>2374</v>
      </c>
      <c r="O655" s="30" t="s">
        <v>2375</v>
      </c>
    </row>
    <row r="656" spans="13:15" ht="15.75" customHeight="1" x14ac:dyDescent="0.25">
      <c r="M656" s="12" t="str">
        <f t="shared" si="10"/>
        <v>521010 - Servicios de manipulación de carga en el ámbito terrestre</v>
      </c>
      <c r="N656" s="30" t="s">
        <v>2376</v>
      </c>
      <c r="O656" s="30" t="s">
        <v>2377</v>
      </c>
    </row>
    <row r="657" spans="13:15" ht="15.75" customHeight="1" x14ac:dyDescent="0.25">
      <c r="M657" s="12" t="str">
        <f t="shared" si="10"/>
        <v>521020 - Servicios de manipulación de carga en el ámbito portuario</v>
      </c>
      <c r="N657" s="30" t="s">
        <v>2378</v>
      </c>
      <c r="O657" s="30" t="s">
        <v>2379</v>
      </c>
    </row>
    <row r="658" spans="13:15" ht="15.75" customHeight="1" x14ac:dyDescent="0.25">
      <c r="M658" s="12" t="str">
        <f t="shared" si="10"/>
        <v>521030 - Servicios de manipulación de carga en el ámbito aéreo</v>
      </c>
      <c r="N658" s="30" t="s">
        <v>2380</v>
      </c>
      <c r="O658" s="30" t="s">
        <v>2381</v>
      </c>
    </row>
    <row r="659" spans="13:15" ht="15.75" customHeight="1" x14ac:dyDescent="0.25">
      <c r="M659" s="12" t="str">
        <f t="shared" si="10"/>
        <v>522010 - Servicios de almacenamiento y depósito en silos</v>
      </c>
      <c r="N659" s="30" t="s">
        <v>2382</v>
      </c>
      <c r="O659" s="30" t="s">
        <v>2383</v>
      </c>
    </row>
    <row r="660" spans="13:15" ht="15.75" customHeight="1" x14ac:dyDescent="0.25">
      <c r="M660" s="12" t="str">
        <f t="shared" si="10"/>
        <v>522020 - Servicios de almacenamiento y depósito en cámaras frigoríficas</v>
      </c>
      <c r="N660" s="30" t="s">
        <v>2384</v>
      </c>
      <c r="O660" s="30" t="s">
        <v>2385</v>
      </c>
    </row>
    <row r="661" spans="13:15" ht="15.75" customHeight="1" x14ac:dyDescent="0.25">
      <c r="M661" s="12" t="str">
        <f t="shared" si="10"/>
        <v>522091 - Servicios de usuarios directos de zona franca</v>
      </c>
      <c r="N661" s="30" t="s">
        <v>2386</v>
      </c>
      <c r="O661" s="30" t="s">
        <v>2387</v>
      </c>
    </row>
    <row r="662" spans="13:15" ht="15.75" customHeight="1" x14ac:dyDescent="0.25">
      <c r="M662" s="12" t="str">
        <f t="shared" si="10"/>
        <v>522092 - Servicios de gestión de depósitos fiscales</v>
      </c>
      <c r="N662" s="30" t="s">
        <v>2388</v>
      </c>
      <c r="O662" s="30" t="s">
        <v>2389</v>
      </c>
    </row>
    <row r="663" spans="13:15" ht="15.75" customHeight="1" x14ac:dyDescent="0.25">
      <c r="M663" s="12" t="str">
        <f t="shared" si="10"/>
        <v>522099 - Servicios de almacenamiento y depósito n.c.p.</v>
      </c>
      <c r="N663" s="30" t="s">
        <v>2390</v>
      </c>
      <c r="O663" s="30" t="s">
        <v>2391</v>
      </c>
    </row>
    <row r="664" spans="13:15" ht="15.75" customHeight="1" x14ac:dyDescent="0.25">
      <c r="M664" s="12" t="str">
        <f t="shared" si="10"/>
        <v>523011 - Servicios de gestión aduanera realizados por despachantes de aduana</v>
      </c>
      <c r="N664" s="30" t="s">
        <v>2392</v>
      </c>
      <c r="O664" s="30" t="s">
        <v>2393</v>
      </c>
    </row>
    <row r="665" spans="13:15" ht="15.75" customHeight="1" x14ac:dyDescent="0.25">
      <c r="M665" s="12" t="str">
        <f t="shared" si="10"/>
        <v>523019 - Servicios de gestión aduanera para el transporte de mercaderías n.c.p.</v>
      </c>
      <c r="N665" s="30" t="s">
        <v>2394</v>
      </c>
      <c r="O665" s="30" t="s">
        <v>2395</v>
      </c>
    </row>
    <row r="666" spans="13:15" ht="15.75" customHeight="1" x14ac:dyDescent="0.25">
      <c r="M666" s="12" t="str">
        <f t="shared" si="10"/>
        <v>523020 - Servicios de agencias marítimas para el transporte de mercaderías</v>
      </c>
      <c r="N666" s="30" t="s">
        <v>2396</v>
      </c>
      <c r="O666" s="30" t="s">
        <v>2397</v>
      </c>
    </row>
    <row r="667" spans="13:15" ht="15.75" customHeight="1" x14ac:dyDescent="0.25">
      <c r="M667" s="12" t="str">
        <f t="shared" si="10"/>
        <v>523031 - Servicios de gestión de agentes de transporte aduanero excepto agencias marítimas</v>
      </c>
      <c r="N667" s="30" t="s">
        <v>2398</v>
      </c>
      <c r="O667" s="30" t="s">
        <v>2399</v>
      </c>
    </row>
    <row r="668" spans="13:15" ht="15.75" customHeight="1" x14ac:dyDescent="0.25">
      <c r="M668" s="12" t="str">
        <f t="shared" si="10"/>
        <v>523032 - Servicios de operadores logísticos seguros (OLS) en el ámbito aduanero</v>
      </c>
      <c r="N668" s="30" t="s">
        <v>2400</v>
      </c>
      <c r="O668" s="30" t="s">
        <v>2401</v>
      </c>
    </row>
    <row r="669" spans="13:15" ht="15.75" customHeight="1" x14ac:dyDescent="0.25">
      <c r="M669" s="12" t="str">
        <f t="shared" si="10"/>
        <v>523039 - Servicios de operadores logísticos n.c.p.</v>
      </c>
      <c r="N669" s="30" t="s">
        <v>2402</v>
      </c>
      <c r="O669" s="30" t="s">
        <v>2403</v>
      </c>
    </row>
    <row r="670" spans="13:15" ht="15.75" customHeight="1" x14ac:dyDescent="0.25">
      <c r="M670" s="12" t="str">
        <f t="shared" si="10"/>
        <v>523090 - Servicios de gestión y logística para el transporte de mercaderías n.c.p.</v>
      </c>
      <c r="N670" s="30" t="s">
        <v>2404</v>
      </c>
      <c r="O670" s="30" t="s">
        <v>2405</v>
      </c>
    </row>
    <row r="671" spans="13:15" ht="15.75" customHeight="1" x14ac:dyDescent="0.25">
      <c r="M671" s="12" t="str">
        <f t="shared" si="10"/>
        <v>524110 - Servicios de explotación de infraestructura para el transporte terrestre, peajes y otros derechos</v>
      </c>
      <c r="N671" s="30" t="s">
        <v>2406</v>
      </c>
      <c r="O671" s="30" t="s">
        <v>2407</v>
      </c>
    </row>
    <row r="672" spans="13:15" ht="15.75" customHeight="1" x14ac:dyDescent="0.25">
      <c r="M672" s="12" t="str">
        <f t="shared" si="10"/>
        <v>524120 - Servicios de playas de estacionamiento y garajes</v>
      </c>
      <c r="N672" s="30" t="s">
        <v>2408</v>
      </c>
      <c r="O672" s="30" t="s">
        <v>2409</v>
      </c>
    </row>
    <row r="673" spans="13:15" ht="15.75" customHeight="1" x14ac:dyDescent="0.25">
      <c r="M673" s="12" t="str">
        <f t="shared" si="10"/>
        <v>524130 - Servicios de estaciones terminales de ómnibus y ferroviárias</v>
      </c>
      <c r="N673" s="30" t="s">
        <v>2410</v>
      </c>
      <c r="O673" s="30" t="s">
        <v>2411</v>
      </c>
    </row>
    <row r="674" spans="13:15" ht="15.75" customHeight="1" x14ac:dyDescent="0.25">
      <c r="M674" s="12" t="str">
        <f t="shared" si="10"/>
        <v>524190 - Servicios complementarios para el transporte terrestre n.c.p.</v>
      </c>
      <c r="N674" s="30" t="s">
        <v>2412</v>
      </c>
      <c r="O674" s="30" t="s">
        <v>2413</v>
      </c>
    </row>
    <row r="675" spans="13:15" ht="15.75" customHeight="1" x14ac:dyDescent="0.25">
      <c r="M675" s="12" t="str">
        <f t="shared" si="10"/>
        <v>524210 - Servicios de explotación de infraestructura para el transporte marítimo, derechos de puerto</v>
      </c>
      <c r="N675" s="30" t="s">
        <v>2414</v>
      </c>
      <c r="O675" s="30" t="s">
        <v>2415</v>
      </c>
    </row>
    <row r="676" spans="13:15" ht="15.75" customHeight="1" x14ac:dyDescent="0.25">
      <c r="M676" s="12" t="str">
        <f t="shared" si="10"/>
        <v>524220 - Servicios de guarderías náuticas</v>
      </c>
      <c r="N676" s="30" t="s">
        <v>2416</v>
      </c>
      <c r="O676" s="30" t="s">
        <v>2417</v>
      </c>
    </row>
    <row r="677" spans="13:15" ht="15.75" customHeight="1" x14ac:dyDescent="0.25">
      <c r="M677" s="12" t="str">
        <f t="shared" si="10"/>
        <v>524230 - Servicios para la navegación</v>
      </c>
      <c r="N677" s="30" t="s">
        <v>2418</v>
      </c>
      <c r="O677" s="30" t="s">
        <v>2419</v>
      </c>
    </row>
    <row r="678" spans="13:15" ht="15.75" customHeight="1" x14ac:dyDescent="0.25">
      <c r="M678" s="12" t="str">
        <f t="shared" si="10"/>
        <v>524290 - Servicios complementarios para el transporte marítimo n.c.p.</v>
      </c>
      <c r="N678" s="30" t="s">
        <v>2420</v>
      </c>
      <c r="O678" s="30" t="s">
        <v>2421</v>
      </c>
    </row>
    <row r="679" spans="13:15" ht="15.75" customHeight="1" x14ac:dyDescent="0.25">
      <c r="M679" s="12" t="str">
        <f t="shared" si="10"/>
        <v>524310 - Servicios de explotación de infraestructura para el transporte aéreo, derechos de aeropuerto</v>
      </c>
      <c r="N679" s="30" t="s">
        <v>2422</v>
      </c>
      <c r="O679" s="30" t="s">
        <v>2423</v>
      </c>
    </row>
    <row r="680" spans="13:15" ht="15.75" customHeight="1" x14ac:dyDescent="0.25">
      <c r="M680" s="12" t="str">
        <f t="shared" si="10"/>
        <v>524320 - Servicios de hangares y estacionamiento de aeronaves</v>
      </c>
      <c r="N680" s="30" t="s">
        <v>2424</v>
      </c>
      <c r="O680" s="30" t="s">
        <v>2425</v>
      </c>
    </row>
    <row r="681" spans="13:15" ht="15.75" customHeight="1" x14ac:dyDescent="0.25">
      <c r="M681" s="12" t="str">
        <f t="shared" si="10"/>
        <v>524330 - Servicios para la aeronavegación</v>
      </c>
      <c r="N681" s="30" t="s">
        <v>2426</v>
      </c>
      <c r="O681" s="30" t="s">
        <v>2427</v>
      </c>
    </row>
    <row r="682" spans="13:15" ht="15.75" customHeight="1" x14ac:dyDescent="0.25">
      <c r="M682" s="12" t="str">
        <f t="shared" si="10"/>
        <v>524390 - Servicios complementarios para el transporte aéreo n.c.p.</v>
      </c>
      <c r="N682" s="30" t="s">
        <v>2428</v>
      </c>
      <c r="O682" s="30" t="s">
        <v>2429</v>
      </c>
    </row>
    <row r="683" spans="13:15" ht="15.75" customHeight="1" x14ac:dyDescent="0.25">
      <c r="M683" s="12" t="str">
        <f t="shared" si="10"/>
        <v>530010 - Servicio de correo postal</v>
      </c>
      <c r="N683" s="30" t="s">
        <v>2430</v>
      </c>
      <c r="O683" s="30" t="s">
        <v>2431</v>
      </c>
    </row>
    <row r="684" spans="13:15" ht="15.75" customHeight="1" x14ac:dyDescent="0.25">
      <c r="M684" s="12" t="str">
        <f t="shared" si="10"/>
        <v>530090 - Servicios de mensajerías.</v>
      </c>
      <c r="N684" s="30" t="s">
        <v>2432</v>
      </c>
      <c r="O684" s="30" t="s">
        <v>2433</v>
      </c>
    </row>
    <row r="685" spans="13:15" ht="15.75" customHeight="1" x14ac:dyDescent="0.25">
      <c r="M685" s="12" t="str">
        <f t="shared" si="10"/>
        <v>551010 - Servicios de alojamiento por hora</v>
      </c>
      <c r="N685" s="30" t="s">
        <v>2434</v>
      </c>
      <c r="O685" s="30" t="s">
        <v>2435</v>
      </c>
    </row>
    <row r="686" spans="13:15" ht="15.75" customHeight="1" x14ac:dyDescent="0.25">
      <c r="M686" s="12" t="str">
        <f t="shared" si="10"/>
        <v>551021 - Servicios de alojamiento en pensiones</v>
      </c>
      <c r="N686" s="30" t="s">
        <v>2436</v>
      </c>
      <c r="O686" s="30" t="s">
        <v>2437</v>
      </c>
    </row>
    <row r="687" spans="13:15" ht="15.75" customHeight="1" x14ac:dyDescent="0.25">
      <c r="M687" s="12" t="str">
        <f t="shared" si="10"/>
        <v>551022 - Servicios de alojamiento en hoteles, hosterías y residenciales similares, excepto por hora, que incluyen servicio</v>
      </c>
      <c r="N687" s="30" t="s">
        <v>2438</v>
      </c>
      <c r="O687" s="30" t="s">
        <v>2439</v>
      </c>
    </row>
    <row r="688" spans="13:15" ht="15.75" customHeight="1" x14ac:dyDescent="0.25">
      <c r="M688" s="12" t="str">
        <f t="shared" si="10"/>
        <v>551023 - Servicios de alojamiento en hoteles, hosterías y residenciales similares, excepto por hora, que no incluyen servicio de restaurante al público</v>
      </c>
      <c r="N688" s="30" t="s">
        <v>2440</v>
      </c>
      <c r="O688" s="30" t="s">
        <v>2441</v>
      </c>
    </row>
    <row r="689" spans="13:15" ht="15.75" customHeight="1" x14ac:dyDescent="0.25">
      <c r="M689" s="12" t="str">
        <f t="shared" si="10"/>
        <v>551090 - Servicios de hospedaje temporal n.c.p.</v>
      </c>
      <c r="N689" s="30" t="s">
        <v>2442</v>
      </c>
      <c r="O689" s="30" t="s">
        <v>2443</v>
      </c>
    </row>
    <row r="690" spans="13:15" ht="15.75" customHeight="1" x14ac:dyDescent="0.25">
      <c r="M690" s="12" t="str">
        <f t="shared" si="10"/>
        <v>552000 - Servicios de alojamiento en "camping"</v>
      </c>
      <c r="N690" s="30" t="s">
        <v>2444</v>
      </c>
      <c r="O690" s="30" t="s">
        <v>2445</v>
      </c>
    </row>
    <row r="691" spans="13:15" ht="15.75" customHeight="1" x14ac:dyDescent="0.25">
      <c r="M691" s="12" t="str">
        <f t="shared" si="10"/>
        <v>561011 - Servicios de restaurantes y cantinas sin espectáculo</v>
      </c>
      <c r="N691" s="30" t="s">
        <v>2446</v>
      </c>
      <c r="O691" s="30" t="s">
        <v>2447</v>
      </c>
    </row>
    <row r="692" spans="13:15" ht="15.75" customHeight="1" x14ac:dyDescent="0.25">
      <c r="M692" s="12" t="str">
        <f t="shared" si="10"/>
        <v>561012 - Servicios de restaurantes y cantinas con espectáculo</v>
      </c>
      <c r="N692" s="30" t="s">
        <v>2448</v>
      </c>
      <c r="O692" s="30" t="s">
        <v>2449</v>
      </c>
    </row>
    <row r="693" spans="13:15" ht="15.75" customHeight="1" x14ac:dyDescent="0.25">
      <c r="M693" s="12" t="str">
        <f t="shared" si="10"/>
        <v>561013 - Servicios de "fast food" y locales de venta de comidas y bebidas al paso</v>
      </c>
      <c r="N693" s="30" t="s">
        <v>2450</v>
      </c>
      <c r="O693" s="30" t="s">
        <v>2451</v>
      </c>
    </row>
    <row r="694" spans="13:15" ht="15.75" customHeight="1" x14ac:dyDescent="0.25">
      <c r="M694" s="12" t="str">
        <f t="shared" si="10"/>
        <v>561014 - Servicios de expendio de bebidas en bares</v>
      </c>
      <c r="N694" s="30" t="s">
        <v>2452</v>
      </c>
      <c r="O694" s="30" t="s">
        <v>2453</v>
      </c>
    </row>
    <row r="695" spans="13:15" ht="15.75" customHeight="1" x14ac:dyDescent="0.25">
      <c r="M695" s="12" t="str">
        <f t="shared" si="10"/>
        <v>561019 - Servicios de expendio de comidas y bebidas en establecimientos con servicio de mesa y/o en mostrador n.c.p.</v>
      </c>
      <c r="N695" s="30" t="s">
        <v>2454</v>
      </c>
      <c r="O695" s="30" t="s">
        <v>2455</v>
      </c>
    </row>
    <row r="696" spans="13:15" ht="15.75" customHeight="1" x14ac:dyDescent="0.25">
      <c r="M696" s="12" t="str">
        <f t="shared" si="10"/>
        <v>561020 - Servicios de preparación de comidas para llevar</v>
      </c>
      <c r="N696" s="30" t="s">
        <v>2456</v>
      </c>
      <c r="O696" s="30" t="s">
        <v>2457</v>
      </c>
    </row>
    <row r="697" spans="13:15" ht="15.75" customHeight="1" x14ac:dyDescent="0.25">
      <c r="M697" s="12" t="str">
        <f t="shared" si="10"/>
        <v>561030 - Servicio de expendio de helados</v>
      </c>
      <c r="N697" s="30" t="s">
        <v>2458</v>
      </c>
      <c r="O697" s="30" t="s">
        <v>2459</v>
      </c>
    </row>
    <row r="698" spans="13:15" ht="15.75" customHeight="1" x14ac:dyDescent="0.25">
      <c r="M698" s="12" t="str">
        <f t="shared" si="10"/>
        <v>561040 - Servicios de preparación de comidas realizadas por/para vendedores ambulantes.</v>
      </c>
      <c r="N698" s="30" t="s">
        <v>2460</v>
      </c>
      <c r="O698" s="30" t="s">
        <v>2461</v>
      </c>
    </row>
    <row r="699" spans="13:15" ht="15.75" customHeight="1" x14ac:dyDescent="0.25">
      <c r="M699" s="12" t="str">
        <f t="shared" si="10"/>
        <v>562010 - Servicios de preparación de comidas para empresas y eventos</v>
      </c>
      <c r="N699" s="30" t="s">
        <v>2462</v>
      </c>
      <c r="O699" s="30" t="s">
        <v>2463</v>
      </c>
    </row>
    <row r="700" spans="13:15" ht="15.75" customHeight="1" x14ac:dyDescent="0.25">
      <c r="M700" s="12" t="str">
        <f t="shared" si="10"/>
        <v>562091 - Servicios de cantinas con atención exclusiva a los empleados o estudiantes dentro de empresas o establecimientos educativos.</v>
      </c>
      <c r="N700" s="30" t="s">
        <v>2464</v>
      </c>
      <c r="O700" s="30" t="s">
        <v>2465</v>
      </c>
    </row>
    <row r="701" spans="13:15" ht="15.75" customHeight="1" x14ac:dyDescent="0.25">
      <c r="M701" s="12" t="str">
        <f t="shared" si="10"/>
        <v>562099 - Servicios de comidas n.c.p.</v>
      </c>
      <c r="N701" s="30" t="s">
        <v>2466</v>
      </c>
      <c r="O701" s="30" t="s">
        <v>2467</v>
      </c>
    </row>
    <row r="702" spans="13:15" ht="15.75" customHeight="1" x14ac:dyDescent="0.25">
      <c r="M702" s="12" t="str">
        <f t="shared" si="10"/>
        <v>581100 - Edición de libros, folletos, y otras publicaciones</v>
      </c>
      <c r="N702" s="30" t="s">
        <v>2468</v>
      </c>
      <c r="O702" s="30" t="s">
        <v>2469</v>
      </c>
    </row>
    <row r="703" spans="13:15" ht="15.75" customHeight="1" x14ac:dyDescent="0.25">
      <c r="M703" s="12" t="str">
        <f t="shared" si="10"/>
        <v>581200 - Edición de directorios y listas de correos</v>
      </c>
      <c r="N703" s="30" t="s">
        <v>2470</v>
      </c>
      <c r="O703" s="30" t="s">
        <v>2471</v>
      </c>
    </row>
    <row r="704" spans="13:15" ht="15.75" customHeight="1" x14ac:dyDescent="0.25">
      <c r="M704" s="12" t="str">
        <f t="shared" si="10"/>
        <v>581300 - Edición de periódicos, revistas y publicaciones periódicas</v>
      </c>
      <c r="N704" s="30" t="s">
        <v>2472</v>
      </c>
      <c r="O704" s="30" t="s">
        <v>2473</v>
      </c>
    </row>
    <row r="705" spans="13:15" ht="15.75" customHeight="1" x14ac:dyDescent="0.25">
      <c r="M705" s="12" t="str">
        <f t="shared" si="10"/>
        <v>581900 - Edición n.c.p.</v>
      </c>
      <c r="N705" s="30" t="s">
        <v>2474</v>
      </c>
      <c r="O705" s="30" t="s">
        <v>2475</v>
      </c>
    </row>
    <row r="706" spans="13:15" ht="15.75" customHeight="1" x14ac:dyDescent="0.25">
      <c r="M706" s="12" t="str">
        <f t="shared" si="10"/>
        <v>591110 - Producción de filmes y videocintas</v>
      </c>
      <c r="N706" s="30" t="s">
        <v>2476</v>
      </c>
      <c r="O706" s="30" t="s">
        <v>2477</v>
      </c>
    </row>
    <row r="707" spans="13:15" ht="15.75" customHeight="1" x14ac:dyDescent="0.25">
      <c r="M707" s="12" t="str">
        <f t="shared" si="10"/>
        <v>591120 - Postproducción de filmes y videocintas</v>
      </c>
      <c r="N707" s="30" t="s">
        <v>2478</v>
      </c>
      <c r="O707" s="30" t="s">
        <v>2479</v>
      </c>
    </row>
    <row r="708" spans="13:15" ht="15.75" customHeight="1" x14ac:dyDescent="0.25">
      <c r="M708" s="12" t="str">
        <f t="shared" si="10"/>
        <v>591200 - Distribución de filmes y videocintas</v>
      </c>
      <c r="N708" s="30" t="s">
        <v>2480</v>
      </c>
      <c r="O708" s="30" t="s">
        <v>2481</v>
      </c>
    </row>
    <row r="709" spans="13:15" ht="15.75" customHeight="1" x14ac:dyDescent="0.25">
      <c r="M709" s="12" t="str">
        <f t="shared" si="10"/>
        <v>591300 - Exhibición de filmes y videocintas</v>
      </c>
      <c r="N709" s="30" t="s">
        <v>2482</v>
      </c>
      <c r="O709" s="30" t="s">
        <v>2483</v>
      </c>
    </row>
    <row r="710" spans="13:15" ht="15.75" customHeight="1" x14ac:dyDescent="0.25">
      <c r="M710" s="12" t="str">
        <f t="shared" si="10"/>
        <v>601000 - Emisión y retransmisión de radio</v>
      </c>
      <c r="N710" s="30" t="s">
        <v>2484</v>
      </c>
      <c r="O710" s="30" t="s">
        <v>2485</v>
      </c>
    </row>
    <row r="711" spans="13:15" ht="15.75" customHeight="1" x14ac:dyDescent="0.25">
      <c r="M711" s="12" t="str">
        <f t="shared" si="10"/>
        <v>602200 - Operadores de televisión por suscripción.</v>
      </c>
      <c r="N711" s="30" t="s">
        <v>2486</v>
      </c>
      <c r="O711" s="30" t="s">
        <v>2487</v>
      </c>
    </row>
    <row r="712" spans="13:15" ht="15.75" customHeight="1" x14ac:dyDescent="0.25">
      <c r="M712" s="12" t="str">
        <f t="shared" si="10"/>
        <v>602320 - Producción de programas de televisión</v>
      </c>
      <c r="N712" s="30" t="s">
        <v>2488</v>
      </c>
      <c r="O712" s="30" t="s">
        <v>2489</v>
      </c>
    </row>
    <row r="713" spans="13:15" ht="15.75" customHeight="1" x14ac:dyDescent="0.25">
      <c r="M713" s="12" t="str">
        <f t="shared" si="10"/>
        <v>602900 - Servicios de televisión n.c.p</v>
      </c>
      <c r="N713" s="30" t="s">
        <v>2490</v>
      </c>
      <c r="O713" s="30" t="s">
        <v>2491</v>
      </c>
    </row>
    <row r="714" spans="13:15" ht="15.75" customHeight="1" x14ac:dyDescent="0.25">
      <c r="M714" s="12" t="str">
        <f t="shared" si="10"/>
        <v>611010 - Servicios de locutorios</v>
      </c>
      <c r="N714" s="30" t="s">
        <v>2492</v>
      </c>
      <c r="O714" s="30" t="s">
        <v>2493</v>
      </c>
    </row>
    <row r="715" spans="13:15" ht="15.75" customHeight="1" x14ac:dyDescent="0.25">
      <c r="M715" s="12" t="str">
        <f t="shared" si="10"/>
        <v>611090 - Servicios de telefonía fija, excepto locutorios</v>
      </c>
      <c r="N715" s="30" t="s">
        <v>2494</v>
      </c>
      <c r="O715" s="30" t="s">
        <v>2495</v>
      </c>
    </row>
    <row r="716" spans="13:15" ht="15.75" customHeight="1" x14ac:dyDescent="0.25">
      <c r="M716" s="12" t="str">
        <f t="shared" si="10"/>
        <v>612000 - Servicios de telefonía móvil</v>
      </c>
      <c r="N716" s="30" t="s">
        <v>2496</v>
      </c>
      <c r="O716" s="32" t="s">
        <v>2497</v>
      </c>
    </row>
    <row r="717" spans="13:15" ht="15.75" customHeight="1" x14ac:dyDescent="0.25">
      <c r="M717" s="12" t="str">
        <f t="shared" si="10"/>
        <v>613000 - Servicios de telecomunicaciones vía satélite, excepto servicios de transmisión de televisión</v>
      </c>
      <c r="N717" s="30" t="s">
        <v>2498</v>
      </c>
      <c r="O717" s="32" t="s">
        <v>2499</v>
      </c>
    </row>
    <row r="718" spans="13:15" ht="15.75" customHeight="1" x14ac:dyDescent="0.25">
      <c r="M718" s="12" t="str">
        <f t="shared" si="10"/>
        <v>614010 - Servicios de proveedores de acceso a "internet"</v>
      </c>
      <c r="N718" s="30" t="s">
        <v>2500</v>
      </c>
      <c r="O718" s="30" t="s">
        <v>2501</v>
      </c>
    </row>
    <row r="719" spans="13:15" ht="15.75" customHeight="1" x14ac:dyDescent="0.25">
      <c r="M719" s="12" t="str">
        <f t="shared" si="10"/>
        <v>614090 - Servicios de telecomunicación vía "internet" n.c.p.</v>
      </c>
      <c r="N719" s="30" t="s">
        <v>2502</v>
      </c>
      <c r="O719" s="30" t="s">
        <v>2503</v>
      </c>
    </row>
    <row r="720" spans="13:15" ht="15.75" customHeight="1" x14ac:dyDescent="0.25">
      <c r="M720" s="12" t="str">
        <f t="shared" si="10"/>
        <v>619000 - Servicios de telecomunicaciones n.c.p.</v>
      </c>
      <c r="N720" s="30" t="s">
        <v>2504</v>
      </c>
      <c r="O720" s="32" t="s">
        <v>2505</v>
      </c>
    </row>
    <row r="721" spans="13:15" ht="15.75" customHeight="1" x14ac:dyDescent="0.25">
      <c r="M721" s="12" t="str">
        <f t="shared" si="10"/>
        <v>620100 - Servicios de consultores en informática y suministros de programas de informática</v>
      </c>
      <c r="N721" s="30" t="s">
        <v>2506</v>
      </c>
      <c r="O721" s="30" t="s">
        <v>2507</v>
      </c>
    </row>
    <row r="722" spans="13:15" ht="15.75" customHeight="1" x14ac:dyDescent="0.25">
      <c r="M722" s="12" t="str">
        <f t="shared" si="10"/>
        <v>620200 - Servicios de consultores en equipo de informática</v>
      </c>
      <c r="N722" s="30" t="s">
        <v>2508</v>
      </c>
      <c r="O722" s="30" t="s">
        <v>2509</v>
      </c>
    </row>
    <row r="723" spans="13:15" ht="15.75" customHeight="1" x14ac:dyDescent="0.25">
      <c r="M723" s="12" t="str">
        <f t="shared" si="10"/>
        <v>620300 - Servicios de consultores en tecnología de la información</v>
      </c>
      <c r="N723" s="30" t="s">
        <v>2510</v>
      </c>
      <c r="O723" s="30" t="s">
        <v>2511</v>
      </c>
    </row>
    <row r="724" spans="13:15" ht="15.75" customHeight="1" x14ac:dyDescent="0.25">
      <c r="M724" s="12" t="str">
        <f t="shared" si="10"/>
        <v>620900 - Servicios de informática n.c.p.</v>
      </c>
      <c r="N724" s="30" t="s">
        <v>2512</v>
      </c>
      <c r="O724" s="30" t="s">
        <v>2513</v>
      </c>
    </row>
    <row r="725" spans="13:15" ht="15.75" customHeight="1" x14ac:dyDescent="0.25">
      <c r="M725" s="12" t="str">
        <f t="shared" si="10"/>
        <v>631110 - Procesamiento de datos</v>
      </c>
      <c r="N725" s="30" t="s">
        <v>2514</v>
      </c>
      <c r="O725" s="30" t="s">
        <v>2515</v>
      </c>
    </row>
    <row r="726" spans="13:15" ht="15.75" customHeight="1" x14ac:dyDescent="0.25">
      <c r="M726" s="12" t="str">
        <f t="shared" si="10"/>
        <v>631120 - Hospedaje de datos</v>
      </c>
      <c r="N726" s="30" t="s">
        <v>2516</v>
      </c>
      <c r="O726" s="30" t="s">
        <v>2517</v>
      </c>
    </row>
    <row r="727" spans="13:15" ht="15.75" customHeight="1" x14ac:dyDescent="0.25">
      <c r="M727" s="12" t="str">
        <f t="shared" si="10"/>
        <v>631190 - Actividades conexas al procesamiento y hospedaje de datos n.c.p.</v>
      </c>
      <c r="N727" s="30" t="s">
        <v>2518</v>
      </c>
      <c r="O727" s="30" t="s">
        <v>2519</v>
      </c>
    </row>
    <row r="728" spans="13:15" ht="15.75" customHeight="1" x14ac:dyDescent="0.25">
      <c r="M728" s="12" t="str">
        <f t="shared" si="10"/>
        <v>631200 - Portales "web"</v>
      </c>
      <c r="N728" s="30" t="s">
        <v>2520</v>
      </c>
      <c r="O728" s="30" t="s">
        <v>2521</v>
      </c>
    </row>
    <row r="729" spans="13:15" ht="15.75" customHeight="1" x14ac:dyDescent="0.25">
      <c r="M729" s="12" t="str">
        <f t="shared" si="10"/>
        <v>639100 - Agencias de noticias</v>
      </c>
      <c r="N729" s="30" t="s">
        <v>2522</v>
      </c>
      <c r="O729" s="30" t="s">
        <v>2523</v>
      </c>
    </row>
    <row r="730" spans="13:15" ht="15.75" customHeight="1" x14ac:dyDescent="0.25">
      <c r="M730" s="12" t="str">
        <f t="shared" si="10"/>
        <v>639900 - Servicios de información n.c.p.</v>
      </c>
      <c r="N730" s="30" t="s">
        <v>2524</v>
      </c>
      <c r="O730" s="30" t="s">
        <v>2525</v>
      </c>
    </row>
    <row r="731" spans="13:15" ht="15.75" customHeight="1" x14ac:dyDescent="0.25">
      <c r="M731" s="12" t="str">
        <f t="shared" si="10"/>
        <v>641100 - Servicios de la banca central</v>
      </c>
      <c r="N731" s="30" t="s">
        <v>2526</v>
      </c>
      <c r="O731" s="30" t="s">
        <v>2527</v>
      </c>
    </row>
    <row r="732" spans="13:15" ht="15.75" customHeight="1" x14ac:dyDescent="0.25">
      <c r="M732" s="12" t="str">
        <f t="shared" si="10"/>
        <v>641910 - Servicios de la banca mayorista</v>
      </c>
      <c r="N732" s="30" t="s">
        <v>2528</v>
      </c>
      <c r="O732" s="30" t="s">
        <v>2529</v>
      </c>
    </row>
    <row r="733" spans="13:15" ht="15.75" customHeight="1" x14ac:dyDescent="0.25">
      <c r="M733" s="12" t="str">
        <f t="shared" si="10"/>
        <v>641920 - Servicios de la banca de inversión</v>
      </c>
      <c r="N733" s="30" t="s">
        <v>2530</v>
      </c>
      <c r="O733" s="30" t="s">
        <v>2531</v>
      </c>
    </row>
    <row r="734" spans="13:15" ht="15.75" customHeight="1" x14ac:dyDescent="0.25">
      <c r="M734" s="12" t="str">
        <f t="shared" si="10"/>
        <v>641930 - Servicios de la banca minorista</v>
      </c>
      <c r="N734" s="30" t="s">
        <v>2532</v>
      </c>
      <c r="O734" s="30" t="s">
        <v>2533</v>
      </c>
    </row>
    <row r="735" spans="13:15" ht="15.75" customHeight="1" x14ac:dyDescent="0.25">
      <c r="M735" s="12" t="str">
        <f t="shared" si="10"/>
        <v>641941 - Servicios de intermediación financiera realizada por las compañías financieras</v>
      </c>
      <c r="N735" s="30" t="s">
        <v>2534</v>
      </c>
      <c r="O735" s="30" t="s">
        <v>2535</v>
      </c>
    </row>
    <row r="736" spans="13:15" ht="15.75" customHeight="1" x14ac:dyDescent="0.25">
      <c r="M736" s="12" t="str">
        <f t="shared" si="10"/>
        <v>641942 - Servicios de intermediación financiera realizada por sociedades de ahorro y préstamo para la vivienda y otros inmuebles</v>
      </c>
      <c r="N736" s="30" t="s">
        <v>2536</v>
      </c>
      <c r="O736" s="30" t="s">
        <v>2537</v>
      </c>
    </row>
    <row r="737" spans="13:15" ht="15.75" customHeight="1" x14ac:dyDescent="0.25">
      <c r="M737" s="12" t="str">
        <f t="shared" si="10"/>
        <v>641943 - Servicios de intermediación financiera realizada por cajas de crédito</v>
      </c>
      <c r="N737" s="30" t="s">
        <v>2538</v>
      </c>
      <c r="O737" s="30" t="s">
        <v>2539</v>
      </c>
    </row>
    <row r="738" spans="13:15" ht="15.75" customHeight="1" x14ac:dyDescent="0.25">
      <c r="M738" s="12" t="str">
        <f t="shared" si="10"/>
        <v>642000 - Servicios de sociedades de cartera</v>
      </c>
      <c r="N738" s="30" t="s">
        <v>2540</v>
      </c>
      <c r="O738" s="30" t="s">
        <v>2541</v>
      </c>
    </row>
    <row r="739" spans="13:15" ht="15.75" customHeight="1" x14ac:dyDescent="0.25">
      <c r="M739" s="12" t="str">
        <f t="shared" si="10"/>
        <v>643001 - Servicios de fideicomisos</v>
      </c>
      <c r="N739" s="30" t="s">
        <v>2542</v>
      </c>
      <c r="O739" s="30" t="s">
        <v>2543</v>
      </c>
    </row>
    <row r="740" spans="13:15" ht="15.75" customHeight="1" x14ac:dyDescent="0.25">
      <c r="M740" s="12" t="str">
        <f t="shared" si="10"/>
        <v>643009 - Fondos y sociedades de inversión y entidades financieras similares n.c.p.</v>
      </c>
      <c r="N740" s="30" t="s">
        <v>2544</v>
      </c>
      <c r="O740" s="30" t="s">
        <v>2545</v>
      </c>
    </row>
    <row r="741" spans="13:15" ht="15.75" customHeight="1" x14ac:dyDescent="0.25">
      <c r="M741" s="12" t="str">
        <f t="shared" si="10"/>
        <v>649100 - Arrendamiento financiero, leasing</v>
      </c>
      <c r="N741" s="30" t="s">
        <v>2546</v>
      </c>
      <c r="O741" s="30" t="s">
        <v>2547</v>
      </c>
    </row>
    <row r="742" spans="13:15" ht="15.75" customHeight="1" x14ac:dyDescent="0.25">
      <c r="M742" s="12" t="str">
        <f t="shared" si="10"/>
        <v>649210 - Actividades de crédito para financiar otras actividades económicas</v>
      </c>
      <c r="N742" s="30" t="s">
        <v>2548</v>
      </c>
      <c r="O742" s="30" t="s">
        <v>2549</v>
      </c>
    </row>
    <row r="743" spans="13:15" ht="15.75" customHeight="1" x14ac:dyDescent="0.25">
      <c r="M743" s="12" t="str">
        <f t="shared" si="10"/>
        <v>649220 - Servicios de entidades de tarjeta de compra y/o crédito</v>
      </c>
      <c r="N743" s="30" t="s">
        <v>2550</v>
      </c>
      <c r="O743" s="30" t="s">
        <v>2551</v>
      </c>
    </row>
    <row r="744" spans="13:15" ht="15.75" customHeight="1" x14ac:dyDescent="0.25">
      <c r="M744" s="12" t="str">
        <f t="shared" si="10"/>
        <v>649290 - Servicios de crédito n.c.p.</v>
      </c>
      <c r="N744" s="30" t="s">
        <v>2552</v>
      </c>
      <c r="O744" s="30" t="s">
        <v>2553</v>
      </c>
    </row>
    <row r="745" spans="13:15" ht="15.75" customHeight="1" x14ac:dyDescent="0.25">
      <c r="M745" s="12" t="str">
        <f t="shared" si="10"/>
        <v>649910 - Servicios de agentes de mercado abierto "puros"</v>
      </c>
      <c r="N745" s="30" t="s">
        <v>2554</v>
      </c>
      <c r="O745" s="30" t="s">
        <v>2555</v>
      </c>
    </row>
    <row r="746" spans="13:15" ht="15.75" customHeight="1" x14ac:dyDescent="0.25">
      <c r="M746" s="12" t="str">
        <f t="shared" si="10"/>
        <v>649991 - Servicios de socios inversores en sociedades regulares según Ley 19.550 -S.R.L., S.C.A, etc, excepto socios inverso res en sociedades anónimas incluidos en 649999</v>
      </c>
      <c r="N746" s="30" t="s">
        <v>2556</v>
      </c>
      <c r="O746" s="30" t="s">
        <v>2557</v>
      </c>
    </row>
    <row r="747" spans="13:15" ht="15.75" customHeight="1" x14ac:dyDescent="0.25">
      <c r="M747" s="12" t="str">
        <f t="shared" si="10"/>
        <v>649999 - Servicios de financiación y actividades financieras n.c.p.</v>
      </c>
      <c r="N747" s="30" t="s">
        <v>2558</v>
      </c>
      <c r="O747" s="30" t="s">
        <v>2559</v>
      </c>
    </row>
    <row r="748" spans="13:15" ht="15.75" customHeight="1" x14ac:dyDescent="0.25">
      <c r="M748" s="12" t="str">
        <f t="shared" si="10"/>
        <v>651110 - Servicios de seguros de salud</v>
      </c>
      <c r="N748" s="30" t="s">
        <v>2560</v>
      </c>
      <c r="O748" s="30" t="s">
        <v>2561</v>
      </c>
    </row>
    <row r="749" spans="13:15" ht="15.75" customHeight="1" x14ac:dyDescent="0.25">
      <c r="M749" s="12" t="str">
        <f t="shared" si="10"/>
        <v>651120 - Servicios de seguros de vida</v>
      </c>
      <c r="N749" s="30" t="s">
        <v>2562</v>
      </c>
      <c r="O749" s="30" t="s">
        <v>2563</v>
      </c>
    </row>
    <row r="750" spans="13:15" ht="15.75" customHeight="1" x14ac:dyDescent="0.25">
      <c r="M750" s="12" t="str">
        <f t="shared" si="10"/>
        <v>651130 - Servicios de seguros personales excepto los de salud y de vida</v>
      </c>
      <c r="N750" s="30" t="s">
        <v>2564</v>
      </c>
      <c r="O750" s="30" t="s">
        <v>2565</v>
      </c>
    </row>
    <row r="751" spans="13:15" ht="15.75" customHeight="1" x14ac:dyDescent="0.25">
      <c r="M751" s="12" t="str">
        <f t="shared" si="10"/>
        <v>651210 - Servicios de aseguradoras de riesgo de trabajo (ART)</v>
      </c>
      <c r="N751" s="30" t="s">
        <v>2566</v>
      </c>
      <c r="O751" s="30" t="s">
        <v>2567</v>
      </c>
    </row>
    <row r="752" spans="13:15" ht="15.75" customHeight="1" x14ac:dyDescent="0.25">
      <c r="M752" s="12" t="str">
        <f t="shared" si="10"/>
        <v>651220 - Servicios de seguros patrimoniales excepto los de las aseguradoras de riesgo de trabajo (ART)</v>
      </c>
      <c r="N752" s="30" t="s">
        <v>2568</v>
      </c>
      <c r="O752" s="30" t="s">
        <v>2569</v>
      </c>
    </row>
    <row r="753" spans="13:15" ht="15.75" customHeight="1" x14ac:dyDescent="0.25">
      <c r="M753" s="12" t="str">
        <f t="shared" si="10"/>
        <v>651310 - Obras Sociales</v>
      </c>
      <c r="N753" s="30" t="s">
        <v>2570</v>
      </c>
      <c r="O753" s="30" t="s">
        <v>2571</v>
      </c>
    </row>
    <row r="754" spans="13:15" ht="15.75" customHeight="1" x14ac:dyDescent="0.25">
      <c r="M754" s="12" t="str">
        <f t="shared" si="10"/>
        <v>651320 - Servicios de cajas de previsión social pertenecientes a asociaciones profesionales</v>
      </c>
      <c r="N754" s="30" t="s">
        <v>2572</v>
      </c>
      <c r="O754" s="30" t="s">
        <v>2573</v>
      </c>
    </row>
    <row r="755" spans="13:15" ht="15.75" customHeight="1" x14ac:dyDescent="0.25">
      <c r="M755" s="12" t="str">
        <f t="shared" si="10"/>
        <v>652000 - Reaseguros</v>
      </c>
      <c r="N755" s="30" t="s">
        <v>2574</v>
      </c>
      <c r="O755" s="30" t="s">
        <v>2575</v>
      </c>
    </row>
    <row r="756" spans="13:15" ht="15.75" customHeight="1" x14ac:dyDescent="0.25">
      <c r="M756" s="12" t="str">
        <f t="shared" si="10"/>
        <v>653000 - Administración de fondos de pensiones, excepto la seguridad social obligatoria</v>
      </c>
      <c r="N756" s="30" t="s">
        <v>2576</v>
      </c>
      <c r="O756" s="30" t="s">
        <v>2577</v>
      </c>
    </row>
    <row r="757" spans="13:15" ht="15.75" customHeight="1" x14ac:dyDescent="0.25">
      <c r="M757" s="12" t="str">
        <f t="shared" si="10"/>
        <v>661111 - Servicios de mercados y cajas de valores</v>
      </c>
      <c r="N757" s="30" t="s">
        <v>2578</v>
      </c>
      <c r="O757" s="30" t="s">
        <v>2579</v>
      </c>
    </row>
    <row r="758" spans="13:15" ht="15.75" customHeight="1" x14ac:dyDescent="0.25">
      <c r="M758" s="12" t="str">
        <f t="shared" si="10"/>
        <v>661121 - Servicios de mercados a término</v>
      </c>
      <c r="N758" s="30" t="s">
        <v>2580</v>
      </c>
      <c r="O758" s="30" t="s">
        <v>2581</v>
      </c>
    </row>
    <row r="759" spans="13:15" ht="15.75" customHeight="1" x14ac:dyDescent="0.25">
      <c r="M759" s="12" t="str">
        <f t="shared" si="10"/>
        <v>661131 - Servicios de bolsas de comercio</v>
      </c>
      <c r="N759" s="30" t="s">
        <v>2582</v>
      </c>
      <c r="O759" s="30" t="s">
        <v>2583</v>
      </c>
    </row>
    <row r="760" spans="13:15" ht="15.75" customHeight="1" x14ac:dyDescent="0.25">
      <c r="M760" s="12" t="str">
        <f t="shared" si="10"/>
        <v>661910 - Servicios bursátiles de mediación o por cuenta de terceros</v>
      </c>
      <c r="N760" s="30" t="s">
        <v>2584</v>
      </c>
      <c r="O760" s="30" t="s">
        <v>2585</v>
      </c>
    </row>
    <row r="761" spans="13:15" ht="15.75" customHeight="1" x14ac:dyDescent="0.25">
      <c r="M761" s="12" t="str">
        <f t="shared" si="10"/>
        <v>661920 - Servicios de casas y agencias de cambio</v>
      </c>
      <c r="N761" s="30" t="s">
        <v>2586</v>
      </c>
      <c r="O761" s="30" t="s">
        <v>2587</v>
      </c>
    </row>
    <row r="762" spans="13:15" ht="15.75" customHeight="1" x14ac:dyDescent="0.25">
      <c r="M762" s="12" t="str">
        <f t="shared" si="10"/>
        <v>661930 - Servicios de sociedades calificadoras de riesgos financieros</v>
      </c>
      <c r="N762" s="30" t="s">
        <v>2588</v>
      </c>
      <c r="O762" s="30" t="s">
        <v>2589</v>
      </c>
    </row>
    <row r="763" spans="13:15" ht="15.75" customHeight="1" x14ac:dyDescent="0.25">
      <c r="M763" s="12" t="str">
        <f t="shared" si="10"/>
        <v>661991 - Servicios de envio y recepción de fondos desde y hacia el exterior</v>
      </c>
      <c r="N763" s="30" t="s">
        <v>2590</v>
      </c>
      <c r="O763" s="30" t="s">
        <v>2591</v>
      </c>
    </row>
    <row r="764" spans="13:15" ht="15.75" customHeight="1" x14ac:dyDescent="0.25">
      <c r="M764" s="12" t="str">
        <f t="shared" si="10"/>
        <v>661992 - Servicios de administradoras de vales y tickets</v>
      </c>
      <c r="N764" s="30" t="s">
        <v>2592</v>
      </c>
      <c r="O764" s="30" t="s">
        <v>2593</v>
      </c>
    </row>
    <row r="765" spans="13:15" ht="15.75" customHeight="1" x14ac:dyDescent="0.25">
      <c r="M765" s="12" t="str">
        <f t="shared" si="10"/>
        <v>661999 - Servicios auxiliares a la intermediación financiera n.c.p.</v>
      </c>
      <c r="N765" s="30" t="s">
        <v>2594</v>
      </c>
      <c r="O765" s="30" t="s">
        <v>2595</v>
      </c>
    </row>
    <row r="766" spans="13:15" ht="15.75" customHeight="1" x14ac:dyDescent="0.25">
      <c r="M766" s="12" t="str">
        <f t="shared" si="10"/>
        <v>662010 - Servicios de evaluación de riesgos y daños</v>
      </c>
      <c r="N766" s="30" t="s">
        <v>2596</v>
      </c>
      <c r="O766" s="30" t="s">
        <v>2597</v>
      </c>
    </row>
    <row r="767" spans="13:15" ht="15.75" customHeight="1" x14ac:dyDescent="0.25">
      <c r="M767" s="12" t="str">
        <f t="shared" si="10"/>
        <v>662020 - Servicios de productores y asesores de seguros</v>
      </c>
      <c r="N767" s="30" t="s">
        <v>2598</v>
      </c>
      <c r="O767" s="30" t="s">
        <v>2599</v>
      </c>
    </row>
    <row r="768" spans="13:15" ht="15.75" customHeight="1" x14ac:dyDescent="0.25">
      <c r="M768" s="12" t="str">
        <f t="shared" ref="M768:M942" si="11">+N768&amp;" - "&amp;O768</f>
        <v>662090 - Servicios auxiliares a los servicios de seguros n.c.p.</v>
      </c>
      <c r="N768" s="30" t="s">
        <v>2600</v>
      </c>
      <c r="O768" s="30" t="s">
        <v>2601</v>
      </c>
    </row>
    <row r="769" spans="13:15" ht="15.75" customHeight="1" x14ac:dyDescent="0.25">
      <c r="M769" s="12" t="str">
        <f t="shared" si="11"/>
        <v>663000 - Servicios de gestión de fondos a cambio de una retribución o por contrata</v>
      </c>
      <c r="N769" s="30" t="s">
        <v>2602</v>
      </c>
      <c r="O769" s="30" t="s">
        <v>2603</v>
      </c>
    </row>
    <row r="770" spans="13:15" ht="15.75" customHeight="1" x14ac:dyDescent="0.25">
      <c r="M770" s="12" t="str">
        <f t="shared" si="11"/>
        <v>681010 - Servicios de alquiler y explotación de inmuebles para fiestas, convenciones y otros eventos similares</v>
      </c>
      <c r="N770" s="30" t="s">
        <v>2604</v>
      </c>
      <c r="O770" s="30" t="s">
        <v>2605</v>
      </c>
    </row>
    <row r="771" spans="13:15" ht="15.75" customHeight="1" x14ac:dyDescent="0.25">
      <c r="M771" s="12" t="str">
        <f t="shared" si="11"/>
        <v>681020 - Servicios de alquiler de consultorios médicos</v>
      </c>
      <c r="N771" s="30" t="s">
        <v>2606</v>
      </c>
      <c r="O771" s="30" t="s">
        <v>2607</v>
      </c>
    </row>
    <row r="772" spans="13:15" ht="15.75" customHeight="1" x14ac:dyDescent="0.25">
      <c r="M772" s="12" t="str">
        <f t="shared" si="11"/>
        <v>681098 - Servicios inmobiliarios realizados por cuenta propia, con bienes urbanos propios o arrendados n.c.p.</v>
      </c>
      <c r="N772" s="30" t="s">
        <v>2608</v>
      </c>
      <c r="O772" s="30" t="s">
        <v>2609</v>
      </c>
    </row>
    <row r="773" spans="13:15" ht="15.75" customHeight="1" x14ac:dyDescent="0.25">
      <c r="M773" s="12" t="str">
        <f t="shared" si="11"/>
        <v>681099 - Servicios inmobiliarios realizados por cuenta propia, con bienes rurales propios o arrendados n.c.p.</v>
      </c>
      <c r="N773" s="30" t="s">
        <v>2610</v>
      </c>
      <c r="O773" s="30" t="s">
        <v>2611</v>
      </c>
    </row>
    <row r="774" spans="13:15" ht="15.75" customHeight="1" x14ac:dyDescent="0.25">
      <c r="M774" s="12" t="str">
        <f t="shared" si="11"/>
        <v>682010 - Servicios de administración de consorcios de edificios</v>
      </c>
      <c r="N774" s="30" t="s">
        <v>2612</v>
      </c>
      <c r="O774" s="30" t="s">
        <v>2613</v>
      </c>
    </row>
    <row r="775" spans="13:15" ht="15.75" customHeight="1" x14ac:dyDescent="0.25">
      <c r="M775" s="12" t="str">
        <f t="shared" si="11"/>
        <v>682091 - Servicios prestados por inmobiliarias</v>
      </c>
      <c r="N775" s="30" t="s">
        <v>2614</v>
      </c>
      <c r="O775" s="30" t="s">
        <v>2615</v>
      </c>
    </row>
    <row r="776" spans="13:15" ht="15.75" customHeight="1" x14ac:dyDescent="0.25">
      <c r="M776" s="12" t="str">
        <f t="shared" si="11"/>
        <v>682099 - Servicios inmobiliarios realizados a cambio de una retribución o por contrata n.c.p.</v>
      </c>
      <c r="N776" s="30" t="s">
        <v>2616</v>
      </c>
      <c r="O776" s="30" t="s">
        <v>2617</v>
      </c>
    </row>
    <row r="777" spans="13:15" ht="15.75" customHeight="1" x14ac:dyDescent="0.25">
      <c r="M777" s="12" t="str">
        <f t="shared" si="11"/>
        <v>691001 - Servicios jurídicos</v>
      </c>
      <c r="N777" s="30" t="s">
        <v>2618</v>
      </c>
      <c r="O777" s="30" t="s">
        <v>2619</v>
      </c>
    </row>
    <row r="778" spans="13:15" ht="15.75" customHeight="1" x14ac:dyDescent="0.25">
      <c r="M778" s="12" t="str">
        <f t="shared" si="11"/>
        <v>691002 - Servicios notariales</v>
      </c>
      <c r="N778" s="30" t="s">
        <v>2620</v>
      </c>
      <c r="O778" s="30" t="s">
        <v>2621</v>
      </c>
    </row>
    <row r="779" spans="13:15" ht="15.75" customHeight="1" x14ac:dyDescent="0.25">
      <c r="M779" s="12" t="str">
        <f t="shared" si="11"/>
        <v>692000 - Servicios de contabilidad, auditoría y asesoría fiscal</v>
      </c>
      <c r="N779" s="30" t="s">
        <v>2622</v>
      </c>
      <c r="O779" s="30" t="s">
        <v>2623</v>
      </c>
    </row>
    <row r="780" spans="13:15" ht="15.75" customHeight="1" x14ac:dyDescent="0.25">
      <c r="M780" s="12" t="str">
        <f t="shared" si="11"/>
        <v>702010 - Servicios de gerenciamiento de empresas e instituciones de salud; servicios de auditoria y medicina legal; servicio de asesoramiento farmacéutico</v>
      </c>
      <c r="N780" s="30" t="s">
        <v>2624</v>
      </c>
      <c r="O780" s="30" t="s">
        <v>2625</v>
      </c>
    </row>
    <row r="781" spans="13:15" ht="15.75" customHeight="1" x14ac:dyDescent="0.25">
      <c r="M781" s="12" t="str">
        <f t="shared" si="11"/>
        <v>702091 - Servicios de asesoramiento, dirección y gestión empresarial realizados por integrantes de los órganos de administración y/o fiscalización en sociedades anónimas</v>
      </c>
      <c r="N781" s="30" t="s">
        <v>2626</v>
      </c>
      <c r="O781" s="30" t="s">
        <v>2627</v>
      </c>
    </row>
    <row r="782" spans="13:15" ht="15.75" customHeight="1" x14ac:dyDescent="0.25">
      <c r="M782" s="12" t="str">
        <f t="shared" si="11"/>
        <v>702092 - Servicios de asesoramiento, dirección y gestión empresarial realizados por integrantes de cuerpos de dirección en sociedades excepto las anónimas</v>
      </c>
      <c r="N782" s="30" t="s">
        <v>2628</v>
      </c>
      <c r="O782" s="30" t="s">
        <v>2629</v>
      </c>
    </row>
    <row r="783" spans="13:15" ht="15.75" customHeight="1" x14ac:dyDescent="0.25">
      <c r="M783" s="12" t="str">
        <f t="shared" si="11"/>
        <v>702099 - Servicios de asesoramiento, dirección y gestión empresarial n.c.p.</v>
      </c>
      <c r="N783" s="30" t="s">
        <v>2630</v>
      </c>
      <c r="O783" s="30" t="s">
        <v>2631</v>
      </c>
    </row>
    <row r="784" spans="13:15" ht="15.75" customHeight="1" x14ac:dyDescent="0.25">
      <c r="M784" s="12" t="str">
        <f t="shared" si="11"/>
        <v>711001 - Servicios relacionados con la construcción.</v>
      </c>
      <c r="N784" s="30" t="s">
        <v>2632</v>
      </c>
      <c r="O784" s="30" t="s">
        <v>2633</v>
      </c>
    </row>
    <row r="785" spans="13:15" ht="15.75" customHeight="1" x14ac:dyDescent="0.25">
      <c r="M785" s="12" t="str">
        <f t="shared" si="11"/>
        <v>711002 - Servicios geológicos y de prospección</v>
      </c>
      <c r="N785" s="30" t="s">
        <v>2634</v>
      </c>
      <c r="O785" s="30" t="s">
        <v>2635</v>
      </c>
    </row>
    <row r="786" spans="13:15" ht="15.75" customHeight="1" x14ac:dyDescent="0.25">
      <c r="M786" s="12" t="str">
        <f t="shared" si="11"/>
        <v>711003 - Servicios relacionados con la electrónica y las comunicaciones</v>
      </c>
      <c r="N786" s="30" t="s">
        <v>2636</v>
      </c>
      <c r="O786" s="30" t="s">
        <v>2637</v>
      </c>
    </row>
    <row r="787" spans="13:15" ht="15.75" customHeight="1" x14ac:dyDescent="0.25">
      <c r="M787" s="12" t="str">
        <f t="shared" si="11"/>
        <v>711009 - Servicios de arquitectura e ingeniería y servicios conexos de asesoramiento técnico n.c.p.</v>
      </c>
      <c r="N787" s="30" t="s">
        <v>2638</v>
      </c>
      <c r="O787" s="30" t="s">
        <v>2639</v>
      </c>
    </row>
    <row r="788" spans="13:15" ht="15.75" customHeight="1" x14ac:dyDescent="0.25">
      <c r="M788" s="12" t="str">
        <f t="shared" si="11"/>
        <v>712000 - Ensayos y análisis técnicos</v>
      </c>
      <c r="N788" s="30" t="s">
        <v>2640</v>
      </c>
      <c r="O788" s="30" t="s">
        <v>2641</v>
      </c>
    </row>
    <row r="789" spans="13:15" ht="15.75" customHeight="1" x14ac:dyDescent="0.25">
      <c r="M789" s="12" t="str">
        <f t="shared" si="11"/>
        <v>721010 - Investigación y desarrollo experimental en el campo de la ingeniería y la tecnología</v>
      </c>
      <c r="N789" s="30" t="s">
        <v>2642</v>
      </c>
      <c r="O789" s="30" t="s">
        <v>2643</v>
      </c>
    </row>
    <row r="790" spans="13:15" ht="15.75" customHeight="1" x14ac:dyDescent="0.25">
      <c r="M790" s="12" t="str">
        <f t="shared" si="11"/>
        <v>721020 - Investigación y desarrollo experimental en el campo de las ciencias médicas</v>
      </c>
      <c r="N790" s="30" t="s">
        <v>2644</v>
      </c>
      <c r="O790" s="30" t="s">
        <v>2645</v>
      </c>
    </row>
    <row r="791" spans="13:15" ht="15.75" customHeight="1" x14ac:dyDescent="0.25">
      <c r="M791" s="12" t="str">
        <f t="shared" si="11"/>
        <v>721030 - Investigación y desarrollo experimental en el campo de las ciencias agropecuarias</v>
      </c>
      <c r="N791" s="30" t="s">
        <v>2646</v>
      </c>
      <c r="O791" s="30" t="s">
        <v>2647</v>
      </c>
    </row>
    <row r="792" spans="13:15" ht="15.75" customHeight="1" x14ac:dyDescent="0.25">
      <c r="M792" s="12" t="str">
        <f t="shared" si="11"/>
        <v>721090 - Investigación y desarrollo experimental en el campo de las ciencias exactas y naturales n.c.p.</v>
      </c>
      <c r="N792" s="30" t="s">
        <v>2648</v>
      </c>
      <c r="O792" s="30" t="s">
        <v>2649</v>
      </c>
    </row>
    <row r="793" spans="13:15" ht="15.75" customHeight="1" x14ac:dyDescent="0.25">
      <c r="M793" s="12" t="str">
        <f t="shared" si="11"/>
        <v>722010 - Investigación y desarrollo experimental en el campo de las ciencias sociales</v>
      </c>
      <c r="N793" s="30" t="s">
        <v>2650</v>
      </c>
      <c r="O793" s="30" t="s">
        <v>2651</v>
      </c>
    </row>
    <row r="794" spans="13:15" ht="15.75" customHeight="1" x14ac:dyDescent="0.25">
      <c r="M794" s="12" t="str">
        <f t="shared" si="11"/>
        <v>722020 - Investigación y desarrollo experimental en el campo de las ciencias humanas</v>
      </c>
      <c r="N794" s="30" t="s">
        <v>2652</v>
      </c>
      <c r="O794" s="30" t="s">
        <v>2653</v>
      </c>
    </row>
    <row r="795" spans="13:15" ht="15.75" customHeight="1" x14ac:dyDescent="0.25">
      <c r="M795" s="12" t="str">
        <f t="shared" si="11"/>
        <v>731001 - Servicios de comercialización de tiempo y espacio publicitario</v>
      </c>
      <c r="N795" s="30" t="s">
        <v>2654</v>
      </c>
      <c r="O795" s="30" t="s">
        <v>2655</v>
      </c>
    </row>
    <row r="796" spans="13:15" ht="15.75" customHeight="1" x14ac:dyDescent="0.25">
      <c r="M796" s="12" t="str">
        <f t="shared" si="11"/>
        <v>731009 - Servicios de publicidad n.c.p.</v>
      </c>
      <c r="N796" s="30" t="s">
        <v>2656</v>
      </c>
      <c r="O796" s="30" t="s">
        <v>2657</v>
      </c>
    </row>
    <row r="797" spans="13:15" ht="15.75" customHeight="1" x14ac:dyDescent="0.25">
      <c r="M797" s="12" t="str">
        <f t="shared" si="11"/>
        <v>732000 - Estudio de mercado, realización de encuestas de opinión pública</v>
      </c>
      <c r="N797" s="30" t="s">
        <v>2658</v>
      </c>
      <c r="O797" s="30" t="s">
        <v>2659</v>
      </c>
    </row>
    <row r="798" spans="13:15" ht="15.75" customHeight="1" x14ac:dyDescent="0.25">
      <c r="M798" s="12" t="str">
        <f t="shared" si="11"/>
        <v>741000 - Servicios de diseño especializado</v>
      </c>
      <c r="N798" s="30" t="s">
        <v>2660</v>
      </c>
      <c r="O798" s="30" t="s">
        <v>2661</v>
      </c>
    </row>
    <row r="799" spans="13:15" ht="15.75" customHeight="1" x14ac:dyDescent="0.25">
      <c r="M799" s="12" t="str">
        <f t="shared" si="11"/>
        <v>742000 - Servicios de fotografía</v>
      </c>
      <c r="N799" s="30" t="s">
        <v>2662</v>
      </c>
      <c r="O799" s="30" t="s">
        <v>2663</v>
      </c>
    </row>
    <row r="800" spans="13:15" ht="15.75" customHeight="1" x14ac:dyDescent="0.25">
      <c r="M800" s="12" t="str">
        <f t="shared" si="11"/>
        <v>749001 - Servicios de traducción e interpretación</v>
      </c>
      <c r="N800" s="30" t="s">
        <v>2664</v>
      </c>
      <c r="O800" s="30" t="s">
        <v>2665</v>
      </c>
    </row>
    <row r="801" spans="13:15" ht="15.75" customHeight="1" x14ac:dyDescent="0.25">
      <c r="M801" s="12" t="str">
        <f t="shared" si="11"/>
        <v>749002 - Servicios de representación e intermediación de artistas y modelos</v>
      </c>
      <c r="N801" s="30" t="s">
        <v>2666</v>
      </c>
      <c r="O801" s="30" t="s">
        <v>2667</v>
      </c>
    </row>
    <row r="802" spans="13:15" ht="15.75" customHeight="1" x14ac:dyDescent="0.25">
      <c r="M802" s="12" t="str">
        <f t="shared" si="11"/>
        <v>749003 - Servicios de representación e intermediación de deportistas profesionales</v>
      </c>
      <c r="N802" s="30" t="s">
        <v>2668</v>
      </c>
      <c r="O802" s="30" t="s">
        <v>2669</v>
      </c>
    </row>
    <row r="803" spans="13:15" ht="15.75" customHeight="1" x14ac:dyDescent="0.25">
      <c r="M803" s="12" t="str">
        <f t="shared" si="11"/>
        <v>749009 - Actividades profesionales, científicas y técnicas n.c.p.</v>
      </c>
      <c r="N803" s="30" t="s">
        <v>2670</v>
      </c>
      <c r="O803" s="30" t="s">
        <v>2671</v>
      </c>
    </row>
    <row r="804" spans="13:15" ht="15.75" customHeight="1" x14ac:dyDescent="0.25">
      <c r="M804" s="12" t="str">
        <f t="shared" si="11"/>
        <v>750000 - Servicios veterinarios</v>
      </c>
      <c r="N804" s="30" t="s">
        <v>2672</v>
      </c>
      <c r="O804" s="30" t="s">
        <v>2673</v>
      </c>
    </row>
    <row r="805" spans="13:15" ht="15.75" customHeight="1" x14ac:dyDescent="0.25">
      <c r="M805" s="12" t="str">
        <f t="shared" si="11"/>
        <v>771110 - Alquiler de automóviles sin conductor</v>
      </c>
      <c r="N805" s="30" t="s">
        <v>2674</v>
      </c>
      <c r="O805" s="30" t="s">
        <v>2675</v>
      </c>
    </row>
    <row r="806" spans="13:15" ht="15.75" customHeight="1" x14ac:dyDescent="0.25">
      <c r="M806" s="12" t="str">
        <f t="shared" si="11"/>
        <v>771190 - Alquiler de vehículos automotores n.c.p., sin conductor ni operarios</v>
      </c>
      <c r="N806" s="30" t="s">
        <v>2676</v>
      </c>
      <c r="O806" s="30" t="s">
        <v>2677</v>
      </c>
    </row>
    <row r="807" spans="13:15" ht="15.75" customHeight="1" x14ac:dyDescent="0.25">
      <c r="M807" s="12" t="str">
        <f t="shared" si="11"/>
        <v>771210 - Alquiler de equipo de transporte para vía acuática, sin operarios ni tripulación</v>
      </c>
      <c r="N807" s="30" t="s">
        <v>2678</v>
      </c>
      <c r="O807" s="30" t="s">
        <v>2679</v>
      </c>
    </row>
    <row r="808" spans="13:15" ht="15.75" customHeight="1" x14ac:dyDescent="0.25">
      <c r="M808" s="12" t="str">
        <f t="shared" si="11"/>
        <v>771220 - Alquiler de equipo de transporte para vía aérea, sin operarios ni tripulación</v>
      </c>
      <c r="N808" s="30" t="s">
        <v>2680</v>
      </c>
      <c r="O808" s="30" t="s">
        <v>2681</v>
      </c>
    </row>
    <row r="809" spans="13:15" ht="15.75" customHeight="1" x14ac:dyDescent="0.25">
      <c r="M809" s="12" t="str">
        <f t="shared" si="11"/>
        <v>771290 - Alquiler de equipo de transporte n.c.p. sin conductor ni operarios</v>
      </c>
      <c r="N809" s="30" t="s">
        <v>2682</v>
      </c>
      <c r="O809" s="30" t="s">
        <v>2683</v>
      </c>
    </row>
    <row r="810" spans="13:15" ht="15.75" customHeight="1" x14ac:dyDescent="0.25">
      <c r="M810" s="12" t="str">
        <f t="shared" si="11"/>
        <v>772010 - Alquiler de videos y video juegos</v>
      </c>
      <c r="N810" s="30" t="s">
        <v>2684</v>
      </c>
      <c r="O810" s="30" t="s">
        <v>2685</v>
      </c>
    </row>
    <row r="811" spans="13:15" ht="15.75" customHeight="1" x14ac:dyDescent="0.25">
      <c r="M811" s="12" t="str">
        <f t="shared" si="11"/>
        <v>772091 - Alquiler de prendas de vestir</v>
      </c>
      <c r="N811" s="30" t="s">
        <v>2686</v>
      </c>
      <c r="O811" s="30" t="s">
        <v>2687</v>
      </c>
    </row>
    <row r="812" spans="13:15" ht="15.75" customHeight="1" x14ac:dyDescent="0.25">
      <c r="M812" s="12" t="str">
        <f t="shared" si="11"/>
        <v>772099 - Alquiler de efectos personales y enseres domésticos n.c.p.</v>
      </c>
      <c r="N812" s="30" t="s">
        <v>2688</v>
      </c>
      <c r="O812" s="30" t="s">
        <v>2689</v>
      </c>
    </row>
    <row r="813" spans="13:15" ht="15.75" customHeight="1" x14ac:dyDescent="0.25">
      <c r="M813" s="12" t="str">
        <f t="shared" si="11"/>
        <v>773010 - Alquiler de maquinaria y equipo agropecuario y forestal, sin operarios</v>
      </c>
      <c r="N813" s="30" t="s">
        <v>2690</v>
      </c>
      <c r="O813" s="30" t="s">
        <v>2691</v>
      </c>
    </row>
    <row r="814" spans="13:15" ht="15.75" customHeight="1" x14ac:dyDescent="0.25">
      <c r="M814" s="12" t="str">
        <f t="shared" si="11"/>
        <v>773020 - Alquiler de maquinaria y equipo para la minería, sin operarios</v>
      </c>
      <c r="N814" s="30" t="s">
        <v>2692</v>
      </c>
      <c r="O814" s="30" t="s">
        <v>2693</v>
      </c>
    </row>
    <row r="815" spans="13:15" ht="15.75" customHeight="1" x14ac:dyDescent="0.25">
      <c r="M815" s="12" t="str">
        <f t="shared" si="11"/>
        <v>773030 - Alquiler de maquinaria y equipo de construcción e ingeniería civil, sin operarios</v>
      </c>
      <c r="N815" s="30" t="s">
        <v>2694</v>
      </c>
      <c r="O815" s="30" t="s">
        <v>2695</v>
      </c>
    </row>
    <row r="816" spans="13:15" ht="15.75" customHeight="1" x14ac:dyDescent="0.25">
      <c r="M816" s="12" t="str">
        <f t="shared" si="11"/>
        <v>773040 - Alquiler de maquinaria y equipo de oficina, incluso computadoras</v>
      </c>
      <c r="N816" s="30" t="s">
        <v>2696</v>
      </c>
      <c r="O816" s="30" t="s">
        <v>2697</v>
      </c>
    </row>
    <row r="817" spans="13:15" ht="15.75" customHeight="1" x14ac:dyDescent="0.25">
      <c r="M817" s="12" t="str">
        <f t="shared" si="11"/>
        <v>773090 - Alquiler de maquinaria y equipo n.c.p., sin personal</v>
      </c>
      <c r="N817" s="30" t="s">
        <v>2698</v>
      </c>
      <c r="O817" s="30" t="s">
        <v>2699</v>
      </c>
    </row>
    <row r="818" spans="13:15" ht="15.75" customHeight="1" x14ac:dyDescent="0.25">
      <c r="M818" s="12" t="str">
        <f t="shared" si="11"/>
        <v>774000 - Arrendamiento y gestión de bienes intangibles no financieros</v>
      </c>
      <c r="N818" s="30" t="s">
        <v>2700</v>
      </c>
      <c r="O818" s="30" t="s">
        <v>2701</v>
      </c>
    </row>
    <row r="819" spans="13:15" ht="15.75" customHeight="1" x14ac:dyDescent="0.25">
      <c r="M819" s="12" t="str">
        <f t="shared" si="11"/>
        <v>780000 - Obtención y dotación de personal</v>
      </c>
      <c r="N819" s="30" t="s">
        <v>2702</v>
      </c>
      <c r="O819" s="30" t="s">
        <v>2703</v>
      </c>
    </row>
    <row r="820" spans="13:15" ht="15.75" customHeight="1" x14ac:dyDescent="0.25">
      <c r="M820" s="12" t="str">
        <f t="shared" si="11"/>
        <v>791100 - Servicios minoristas de agencias de viajes</v>
      </c>
      <c r="N820" s="30" t="s">
        <v>2704</v>
      </c>
      <c r="O820" s="30" t="s">
        <v>2705</v>
      </c>
    </row>
    <row r="821" spans="13:15" ht="15.75" customHeight="1" x14ac:dyDescent="0.25">
      <c r="M821" s="12" t="str">
        <f t="shared" si="11"/>
        <v>791200 - Servicios mayoristas de agencias de viajes</v>
      </c>
      <c r="N821" s="30" t="s">
        <v>2706</v>
      </c>
      <c r="O821" s="30" t="s">
        <v>2707</v>
      </c>
    </row>
    <row r="822" spans="13:15" ht="15.75" customHeight="1" x14ac:dyDescent="0.25">
      <c r="M822" s="12" t="str">
        <f t="shared" si="11"/>
        <v>791901 - Servicios de turismo aventura</v>
      </c>
      <c r="N822" s="30" t="s">
        <v>2708</v>
      </c>
      <c r="O822" s="30" t="s">
        <v>2709</v>
      </c>
    </row>
    <row r="823" spans="13:15" ht="15.75" customHeight="1" x14ac:dyDescent="0.25">
      <c r="M823" s="12" t="str">
        <f t="shared" si="11"/>
        <v>791909 - Servicios complementarios de apoyo turístico n.c.p.</v>
      </c>
      <c r="N823" s="30" t="s">
        <v>2710</v>
      </c>
      <c r="O823" s="30" t="s">
        <v>2711</v>
      </c>
    </row>
    <row r="824" spans="13:15" ht="15.75" customHeight="1" x14ac:dyDescent="0.25">
      <c r="M824" s="12" t="str">
        <f t="shared" si="11"/>
        <v>801010 - Servicios de transporte de caudales y objetos de valor</v>
      </c>
      <c r="N824" s="30" t="s">
        <v>2712</v>
      </c>
      <c r="O824" s="30" t="s">
        <v>2713</v>
      </c>
    </row>
    <row r="825" spans="13:15" ht="15.75" customHeight="1" x14ac:dyDescent="0.25">
      <c r="M825" s="12" t="str">
        <f t="shared" si="11"/>
        <v>801020 - Servicios de sistemas de seguridad</v>
      </c>
      <c r="N825" s="30" t="s">
        <v>2714</v>
      </c>
      <c r="O825" s="30" t="s">
        <v>2715</v>
      </c>
    </row>
    <row r="826" spans="13:15" ht="15.75" customHeight="1" x14ac:dyDescent="0.25">
      <c r="M826" s="12" t="str">
        <f t="shared" si="11"/>
        <v>801090 - Servicios de seguridad e investigación n.c.p.</v>
      </c>
      <c r="N826" s="30" t="s">
        <v>2716</v>
      </c>
      <c r="O826" s="30" t="s">
        <v>2717</v>
      </c>
    </row>
    <row r="827" spans="13:15" ht="15.75" customHeight="1" x14ac:dyDescent="0.25">
      <c r="M827" s="12" t="str">
        <f t="shared" si="11"/>
        <v>811000 - Servicio combinado de apoyo a edificios</v>
      </c>
      <c r="N827" s="30" t="s">
        <v>2718</v>
      </c>
      <c r="O827" s="30" t="s">
        <v>2719</v>
      </c>
    </row>
    <row r="828" spans="13:15" ht="15.75" customHeight="1" x14ac:dyDescent="0.25">
      <c r="M828" s="12" t="str">
        <f t="shared" si="11"/>
        <v>812010 - Servicios de limpieza general de edificios</v>
      </c>
      <c r="N828" s="30" t="s">
        <v>2720</v>
      </c>
      <c r="O828" s="30" t="s">
        <v>2721</v>
      </c>
    </row>
    <row r="829" spans="13:15" ht="15.75" customHeight="1" x14ac:dyDescent="0.25">
      <c r="M829" s="12" t="str">
        <f t="shared" si="11"/>
        <v>812020 - Servicios de desinfección y exterminio de plagas en el ámbito urbano</v>
      </c>
      <c r="N829" s="30" t="s">
        <v>2722</v>
      </c>
      <c r="O829" s="30" t="s">
        <v>2723</v>
      </c>
    </row>
    <row r="830" spans="13:15" ht="15.75" customHeight="1" x14ac:dyDescent="0.25">
      <c r="M830" s="12" t="str">
        <f t="shared" si="11"/>
        <v>812090 - Servicios de limpieza n.c.p.</v>
      </c>
      <c r="N830" s="30" t="s">
        <v>2724</v>
      </c>
      <c r="O830" s="30" t="s">
        <v>2725</v>
      </c>
    </row>
    <row r="831" spans="13:15" ht="15.75" customHeight="1" x14ac:dyDescent="0.25">
      <c r="M831" s="12" t="str">
        <f t="shared" si="11"/>
        <v>813000 - Servicios de jardinería y mantenimiento de espacios verdes</v>
      </c>
      <c r="N831" s="30" t="s">
        <v>2726</v>
      </c>
      <c r="O831" s="30" t="s">
        <v>2727</v>
      </c>
    </row>
    <row r="832" spans="13:15" ht="15.75" customHeight="1" x14ac:dyDescent="0.25">
      <c r="M832" s="12" t="str">
        <f t="shared" si="11"/>
        <v>821100 - Servicios combinados de gestión administrativa de oficinas</v>
      </c>
      <c r="N832" s="30" t="s">
        <v>2728</v>
      </c>
      <c r="O832" s="30" t="s">
        <v>2729</v>
      </c>
    </row>
    <row r="833" spans="13:15" ht="15.75" customHeight="1" x14ac:dyDescent="0.25">
      <c r="M833" s="12" t="str">
        <f t="shared" si="11"/>
        <v>821900 - Servicios de fotocopiado, preparación de documentos y otros servicios de apoyo de oficina</v>
      </c>
      <c r="N833" s="30" t="s">
        <v>2730</v>
      </c>
      <c r="O833" s="30" t="s">
        <v>2731</v>
      </c>
    </row>
    <row r="834" spans="13:15" ht="15.75" customHeight="1" x14ac:dyDescent="0.25">
      <c r="M834" s="12" t="str">
        <f t="shared" si="11"/>
        <v>822000 - Servicios de "call center"</v>
      </c>
      <c r="N834" s="30" t="s">
        <v>2732</v>
      </c>
      <c r="O834" s="30" t="s">
        <v>2733</v>
      </c>
    </row>
    <row r="835" spans="13:15" ht="15.75" customHeight="1" x14ac:dyDescent="0.25">
      <c r="M835" s="12" t="str">
        <f t="shared" si="11"/>
        <v>823000 - Servicios de organización de convenciones y exposiciones comerciales, excepto culturales y deportivos</v>
      </c>
      <c r="N835" s="30" t="s">
        <v>2734</v>
      </c>
      <c r="O835" s="30" t="s">
        <v>2735</v>
      </c>
    </row>
    <row r="836" spans="13:15" ht="15.75" customHeight="1" x14ac:dyDescent="0.25">
      <c r="M836" s="12" t="str">
        <f t="shared" si="11"/>
        <v>829100 - Servicios de agencias de cobro y calificación crediticia</v>
      </c>
      <c r="N836" s="30" t="s">
        <v>2736</v>
      </c>
      <c r="O836" s="30" t="s">
        <v>2737</v>
      </c>
    </row>
    <row r="837" spans="13:15" ht="15.75" customHeight="1" x14ac:dyDescent="0.25">
      <c r="M837" s="12" t="str">
        <f t="shared" si="11"/>
        <v>829200 - Servicios de envase y empaque</v>
      </c>
      <c r="N837" s="30" t="s">
        <v>2738</v>
      </c>
      <c r="O837" s="30" t="s">
        <v>2739</v>
      </c>
    </row>
    <row r="838" spans="13:15" ht="15.75" customHeight="1" x14ac:dyDescent="0.25">
      <c r="M838" s="12" t="str">
        <f t="shared" si="11"/>
        <v>829900 - Servicios empresariales n.c.p.</v>
      </c>
      <c r="N838" s="30" t="s">
        <v>2740</v>
      </c>
      <c r="O838" s="30" t="s">
        <v>2741</v>
      </c>
    </row>
    <row r="839" spans="13:15" ht="15.75" customHeight="1" x14ac:dyDescent="0.25">
      <c r="M839" s="12" t="str">
        <f t="shared" si="11"/>
        <v>841100 - Servicios generales de la Administración Pública</v>
      </c>
      <c r="N839" s="30" t="s">
        <v>2742</v>
      </c>
      <c r="O839" s="30" t="s">
        <v>2743</v>
      </c>
    </row>
    <row r="840" spans="13:15" ht="15.75" customHeight="1" x14ac:dyDescent="0.25">
      <c r="M840" s="12" t="str">
        <f t="shared" si="11"/>
        <v>841200 - Servicios para la regulación de las actividades sanitarias, educativas, culturales, y restantes servicios sociales, excepto seguridad social obligatoria</v>
      </c>
      <c r="N840" s="30" t="s">
        <v>2744</v>
      </c>
      <c r="O840" s="30" t="s">
        <v>2745</v>
      </c>
    </row>
    <row r="841" spans="13:15" ht="15.75" customHeight="1" x14ac:dyDescent="0.25">
      <c r="M841" s="12" t="str">
        <f t="shared" si="11"/>
        <v>841300 - Servicios para la regulación de la actividad económica</v>
      </c>
      <c r="N841" s="30" t="s">
        <v>2746</v>
      </c>
      <c r="O841" s="30" t="s">
        <v>2747</v>
      </c>
    </row>
    <row r="842" spans="13:15" ht="15.75" customHeight="1" x14ac:dyDescent="0.25">
      <c r="M842" s="12" t="str">
        <f t="shared" si="11"/>
        <v>841900 - Servicios auxiliares para los servicios generales de la Administración Pública</v>
      </c>
      <c r="N842" s="30" t="s">
        <v>2748</v>
      </c>
      <c r="O842" s="30" t="s">
        <v>2749</v>
      </c>
    </row>
    <row r="843" spans="13:15" ht="15.75" customHeight="1" x14ac:dyDescent="0.25">
      <c r="M843" s="12" t="str">
        <f t="shared" si="11"/>
        <v>842100 - Servicios de asuntos exteriores</v>
      </c>
      <c r="N843" s="30" t="s">
        <v>2750</v>
      </c>
      <c r="O843" s="30" t="s">
        <v>2751</v>
      </c>
    </row>
    <row r="844" spans="13:15" ht="15.75" customHeight="1" x14ac:dyDescent="0.25">
      <c r="M844" s="12" t="str">
        <f t="shared" si="11"/>
        <v>842200 - Servicios de defensa</v>
      </c>
      <c r="N844" s="30" t="s">
        <v>2752</v>
      </c>
      <c r="O844" s="30" t="s">
        <v>2753</v>
      </c>
    </row>
    <row r="845" spans="13:15" ht="15.75" customHeight="1" x14ac:dyDescent="0.25">
      <c r="M845" s="12" t="str">
        <f t="shared" si="11"/>
        <v>842300 - Servicios para el orden público y la seguridad</v>
      </c>
      <c r="N845" s="30" t="s">
        <v>2754</v>
      </c>
      <c r="O845" s="30" t="s">
        <v>2755</v>
      </c>
    </row>
    <row r="846" spans="13:15" ht="15.75" customHeight="1" x14ac:dyDescent="0.25">
      <c r="M846" s="12" t="str">
        <f t="shared" si="11"/>
        <v>842400 - Servicios de justicia</v>
      </c>
      <c r="N846" s="30" t="s">
        <v>2756</v>
      </c>
      <c r="O846" s="30" t="s">
        <v>2757</v>
      </c>
    </row>
    <row r="847" spans="13:15" ht="15.75" customHeight="1" x14ac:dyDescent="0.25">
      <c r="M847" s="12" t="str">
        <f t="shared" si="11"/>
        <v>842500 - Servicios de protección civil</v>
      </c>
      <c r="N847" s="30" t="s">
        <v>2758</v>
      </c>
      <c r="O847" s="30" t="s">
        <v>2759</v>
      </c>
    </row>
    <row r="848" spans="13:15" ht="15.75" customHeight="1" x14ac:dyDescent="0.25">
      <c r="M848" s="12" t="str">
        <f t="shared" si="11"/>
        <v>843000 - Servicios de la seguridad social obligatoria, excepto obras sociales</v>
      </c>
      <c r="N848" s="30" t="s">
        <v>2760</v>
      </c>
      <c r="O848" s="30" t="s">
        <v>2761</v>
      </c>
    </row>
    <row r="849" spans="13:15" ht="15.75" customHeight="1" x14ac:dyDescent="0.25">
      <c r="M849" s="12" t="str">
        <f t="shared" si="11"/>
        <v>851010 - Guarderías y jardines maternales</v>
      </c>
      <c r="N849" s="30" t="s">
        <v>2762</v>
      </c>
      <c r="O849" s="30" t="s">
        <v>2763</v>
      </c>
    </row>
    <row r="850" spans="13:15" ht="15.75" customHeight="1" x14ac:dyDescent="0.25">
      <c r="M850" s="12" t="str">
        <f t="shared" si="11"/>
        <v>851020 - Enseñanza inicial, jardín de infantes y primaria</v>
      </c>
      <c r="N850" s="30" t="s">
        <v>2764</v>
      </c>
      <c r="O850" s="30" t="s">
        <v>2765</v>
      </c>
    </row>
    <row r="851" spans="13:15" ht="15.75" customHeight="1" x14ac:dyDescent="0.25">
      <c r="M851" s="12" t="str">
        <f t="shared" si="11"/>
        <v>852100 - Enseñanza secundaria de formación general</v>
      </c>
      <c r="N851" s="30" t="s">
        <v>2766</v>
      </c>
      <c r="O851" s="30" t="s">
        <v>2767</v>
      </c>
    </row>
    <row r="852" spans="13:15" ht="15.75" customHeight="1" x14ac:dyDescent="0.25">
      <c r="M852" s="12" t="str">
        <f t="shared" si="11"/>
        <v>852200 - Enseñanza secundaria de formación técnica y profesional</v>
      </c>
      <c r="N852" s="30" t="s">
        <v>2768</v>
      </c>
      <c r="O852" s="30" t="s">
        <v>2769</v>
      </c>
    </row>
    <row r="853" spans="13:15" ht="15.75" customHeight="1" x14ac:dyDescent="0.25">
      <c r="M853" s="12" t="str">
        <f t="shared" si="11"/>
        <v>853100 - Enseñanza terciaria</v>
      </c>
      <c r="N853" s="30" t="s">
        <v>2770</v>
      </c>
      <c r="O853" s="30" t="s">
        <v>2771</v>
      </c>
    </row>
    <row r="854" spans="13:15" ht="15.75" customHeight="1" x14ac:dyDescent="0.25">
      <c r="M854" s="12" t="str">
        <f t="shared" si="11"/>
        <v>853201 - Enseñanza universitaria excepto formación de posgrado</v>
      </c>
      <c r="N854" s="30" t="s">
        <v>2772</v>
      </c>
      <c r="O854" s="30" t="s">
        <v>2773</v>
      </c>
    </row>
    <row r="855" spans="13:15" ht="15.75" customHeight="1" x14ac:dyDescent="0.25">
      <c r="M855" s="12" t="str">
        <f t="shared" si="11"/>
        <v>853300 - Formación de posgrado</v>
      </c>
      <c r="N855" s="30" t="s">
        <v>2774</v>
      </c>
      <c r="O855" s="30" t="s">
        <v>2775</v>
      </c>
    </row>
    <row r="856" spans="13:15" ht="15.75" customHeight="1" x14ac:dyDescent="0.25">
      <c r="M856" s="12" t="str">
        <f t="shared" si="11"/>
        <v>854910 - Enseñanza de idiomas</v>
      </c>
      <c r="N856" s="30" t="s">
        <v>2776</v>
      </c>
      <c r="O856" s="30" t="s">
        <v>2777</v>
      </c>
    </row>
    <row r="857" spans="13:15" ht="15.75" customHeight="1" x14ac:dyDescent="0.25">
      <c r="M857" s="12" t="str">
        <f t="shared" si="11"/>
        <v>854920 - Enseñanza de cursos relacionados con informática</v>
      </c>
      <c r="N857" s="30" t="s">
        <v>2778</v>
      </c>
      <c r="O857" s="30" t="s">
        <v>2779</v>
      </c>
    </row>
    <row r="858" spans="13:15" ht="15.75" customHeight="1" x14ac:dyDescent="0.25">
      <c r="M858" s="12" t="str">
        <f t="shared" si="11"/>
        <v>854930 - Enseñanza para adultos, excepto discapacitados</v>
      </c>
      <c r="N858" s="30" t="s">
        <v>2780</v>
      </c>
      <c r="O858" s="30" t="s">
        <v>2781</v>
      </c>
    </row>
    <row r="859" spans="13:15" ht="15.75" customHeight="1" x14ac:dyDescent="0.25">
      <c r="M859" s="12" t="str">
        <f t="shared" si="11"/>
        <v>854940 - Enseñanza especial y para discapacitados</v>
      </c>
      <c r="N859" s="30" t="s">
        <v>2782</v>
      </c>
      <c r="O859" s="30" t="s">
        <v>2783</v>
      </c>
    </row>
    <row r="860" spans="13:15" ht="15.75" customHeight="1" x14ac:dyDescent="0.25">
      <c r="M860" s="12" t="str">
        <f t="shared" si="11"/>
        <v>854950 - Enseñanza de gimnasia, deportes y actividades físicas</v>
      </c>
      <c r="N860" s="30" t="s">
        <v>2784</v>
      </c>
      <c r="O860" s="30" t="s">
        <v>2785</v>
      </c>
    </row>
    <row r="861" spans="13:15" ht="15.75" customHeight="1" x14ac:dyDescent="0.25">
      <c r="M861" s="12" t="str">
        <f t="shared" si="11"/>
        <v>854960 - Enseñanza artística</v>
      </c>
      <c r="N861" s="30" t="s">
        <v>2786</v>
      </c>
      <c r="O861" s="30" t="s">
        <v>2787</v>
      </c>
    </row>
    <row r="862" spans="13:15" ht="15.75" customHeight="1" x14ac:dyDescent="0.25">
      <c r="M862" s="12" t="str">
        <f t="shared" si="11"/>
        <v>854990 - Servicios de enseñanza n.c.p.</v>
      </c>
      <c r="N862" s="30" t="s">
        <v>2788</v>
      </c>
      <c r="O862" s="30" t="s">
        <v>2789</v>
      </c>
    </row>
    <row r="863" spans="13:15" ht="15.75" customHeight="1" x14ac:dyDescent="0.25">
      <c r="M863" s="12" t="str">
        <f t="shared" si="11"/>
        <v>855000 - Servicios de apoyo a la educación</v>
      </c>
      <c r="N863" s="30" t="s">
        <v>2790</v>
      </c>
      <c r="O863" s="30" t="s">
        <v>2791</v>
      </c>
    </row>
    <row r="864" spans="13:15" ht="15.75" customHeight="1" x14ac:dyDescent="0.25">
      <c r="M864" s="12" t="str">
        <f t="shared" si="11"/>
        <v>861010 - Servicios de internación excepto instituciones relacionadas con la salud mental</v>
      </c>
      <c r="N864" s="30" t="s">
        <v>2792</v>
      </c>
      <c r="O864" s="30" t="s">
        <v>2793</v>
      </c>
    </row>
    <row r="865" spans="13:15" ht="15.75" customHeight="1" x14ac:dyDescent="0.25">
      <c r="M865" s="12" t="str">
        <f t="shared" si="11"/>
        <v>861020 - Servicios de internación en instituciones relacionadas con la salud mental</v>
      </c>
      <c r="N865" s="30" t="s">
        <v>2794</v>
      </c>
      <c r="O865" s="30" t="s">
        <v>2795</v>
      </c>
    </row>
    <row r="866" spans="13:15" ht="15.75" customHeight="1" x14ac:dyDescent="0.25">
      <c r="M866" s="12" t="str">
        <f t="shared" si="11"/>
        <v>862110 - Servicios de consulta médica</v>
      </c>
      <c r="N866" s="30" t="s">
        <v>2796</v>
      </c>
      <c r="O866" s="30" t="s">
        <v>2797</v>
      </c>
    </row>
    <row r="867" spans="13:15" ht="15.75" customHeight="1" x14ac:dyDescent="0.25">
      <c r="M867" s="12" t="str">
        <f t="shared" si="11"/>
        <v>862120 - Servicios de proveedores de atención médica domiciliaria</v>
      </c>
      <c r="N867" s="30" t="s">
        <v>2798</v>
      </c>
      <c r="O867" s="30" t="s">
        <v>2799</v>
      </c>
    </row>
    <row r="868" spans="13:15" ht="15.75" customHeight="1" x14ac:dyDescent="0.25">
      <c r="M868" s="12" t="str">
        <f t="shared" si="11"/>
        <v>862130 - Servicios de atención médica en dispensarios, salitas, vacunatorios y otros locales de atención primaria de la salud</v>
      </c>
      <c r="N868" s="30" t="s">
        <v>2800</v>
      </c>
      <c r="O868" s="30" t="s">
        <v>2801</v>
      </c>
    </row>
    <row r="869" spans="13:15" ht="15.75" customHeight="1" x14ac:dyDescent="0.25">
      <c r="M869" s="12" t="str">
        <f t="shared" si="11"/>
        <v>862200 - Servicios odontológicos</v>
      </c>
      <c r="N869" s="30" t="s">
        <v>2802</v>
      </c>
      <c r="O869" s="30" t="s">
        <v>2803</v>
      </c>
    </row>
    <row r="870" spans="13:15" ht="15.75" customHeight="1" x14ac:dyDescent="0.25">
      <c r="M870" s="12" t="str">
        <f t="shared" si="11"/>
        <v>863110 - Servicios de prácticas de diagnóstico en laboratorios</v>
      </c>
      <c r="N870" s="30" t="s">
        <v>2804</v>
      </c>
      <c r="O870" s="30" t="s">
        <v>2805</v>
      </c>
    </row>
    <row r="871" spans="13:15" ht="15.75" customHeight="1" x14ac:dyDescent="0.25">
      <c r="M871" s="12" t="str">
        <f t="shared" si="11"/>
        <v>863120 - Servicios de prácticas de diagnóstico por imágenes</v>
      </c>
      <c r="N871" s="30" t="s">
        <v>2806</v>
      </c>
      <c r="O871" s="30" t="s">
        <v>2807</v>
      </c>
    </row>
    <row r="872" spans="13:15" ht="15.75" customHeight="1" x14ac:dyDescent="0.25">
      <c r="M872" s="12" t="str">
        <f t="shared" si="11"/>
        <v>863190 - Servicios de prácticas de diagnóstico n.c.p.</v>
      </c>
      <c r="N872" s="30" t="s">
        <v>2808</v>
      </c>
      <c r="O872" s="30" t="s">
        <v>2809</v>
      </c>
    </row>
    <row r="873" spans="13:15" ht="15.75" customHeight="1" x14ac:dyDescent="0.25">
      <c r="M873" s="12" t="str">
        <f t="shared" si="11"/>
        <v>863200 - Servicios de tratamiento</v>
      </c>
      <c r="N873" s="30" t="s">
        <v>2810</v>
      </c>
      <c r="O873" s="30" t="s">
        <v>2811</v>
      </c>
    </row>
    <row r="874" spans="13:15" ht="15.75" customHeight="1" x14ac:dyDescent="0.25">
      <c r="M874" s="12" t="str">
        <f t="shared" si="11"/>
        <v>863300 - Servicio médico integrado de consulta, diagnóstico y tratamiento</v>
      </c>
      <c r="N874" s="30" t="s">
        <v>2812</v>
      </c>
      <c r="O874" s="30" t="s">
        <v>2813</v>
      </c>
    </row>
    <row r="875" spans="13:15" ht="15.75" customHeight="1" x14ac:dyDescent="0.25">
      <c r="M875" s="12" t="str">
        <f t="shared" si="11"/>
        <v>864000 - Servicios de emergencias y traslados</v>
      </c>
      <c r="N875" s="30" t="s">
        <v>2814</v>
      </c>
      <c r="O875" s="30" t="s">
        <v>2815</v>
      </c>
    </row>
    <row r="876" spans="13:15" ht="15.75" customHeight="1" x14ac:dyDescent="0.25">
      <c r="M876" s="12" t="str">
        <f t="shared" si="11"/>
        <v>869010 - Servicios de rehabilitación física</v>
      </c>
      <c r="N876" s="30" t="s">
        <v>2816</v>
      </c>
      <c r="O876" s="32" t="s">
        <v>2817</v>
      </c>
    </row>
    <row r="877" spans="13:15" ht="15.75" customHeight="1" x14ac:dyDescent="0.25">
      <c r="M877" s="12" t="str">
        <f t="shared" si="11"/>
        <v>869090 - Servicios relacionados con la salud humana n.c.p.</v>
      </c>
      <c r="N877" s="30" t="s">
        <v>2818</v>
      </c>
      <c r="O877" s="30" t="s">
        <v>2819</v>
      </c>
    </row>
    <row r="878" spans="13:15" ht="15.75" customHeight="1" x14ac:dyDescent="0.25">
      <c r="M878" s="12" t="str">
        <f t="shared" si="11"/>
        <v>870100 - Servicios de atención a personas con problemas de salud mental o de adicciones, con alojamiento</v>
      </c>
      <c r="N878" s="30" t="s">
        <v>2820</v>
      </c>
      <c r="O878" s="30" t="s">
        <v>2821</v>
      </c>
    </row>
    <row r="879" spans="13:15" ht="15.75" customHeight="1" x14ac:dyDescent="0.25">
      <c r="M879" s="12" t="str">
        <f t="shared" si="11"/>
        <v>870210 - Servicios de atención a ancianos con alojamiento</v>
      </c>
      <c r="N879" s="30" t="s">
        <v>2822</v>
      </c>
      <c r="O879" s="30" t="s">
        <v>2823</v>
      </c>
    </row>
    <row r="880" spans="13:15" ht="15.75" customHeight="1" x14ac:dyDescent="0.25">
      <c r="M880" s="12" t="str">
        <f t="shared" si="11"/>
        <v>870220 - Servicios de atención a personas minusválidas con alojamiento</v>
      </c>
      <c r="N880" s="30" t="s">
        <v>2824</v>
      </c>
      <c r="O880" s="30" t="s">
        <v>2825</v>
      </c>
    </row>
    <row r="881" spans="13:15" ht="15.75" customHeight="1" x14ac:dyDescent="0.25">
      <c r="M881" s="12" t="str">
        <f t="shared" si="11"/>
        <v>870910 - Servicios de atención a niños y adolescentes carenciados con alojamiento</v>
      </c>
      <c r="N881" s="30" t="s">
        <v>2826</v>
      </c>
      <c r="O881" s="30" t="s">
        <v>2827</v>
      </c>
    </row>
    <row r="882" spans="13:15" ht="15.75" customHeight="1" x14ac:dyDescent="0.25">
      <c r="M882" s="12" t="str">
        <f t="shared" si="11"/>
        <v>870920 - Servicios de atención a mujeres con alojamiento</v>
      </c>
      <c r="N882" s="30" t="s">
        <v>2828</v>
      </c>
      <c r="O882" s="30" t="s">
        <v>2829</v>
      </c>
    </row>
    <row r="883" spans="13:15" ht="15.75" customHeight="1" x14ac:dyDescent="0.25">
      <c r="M883" s="12" t="str">
        <f t="shared" si="11"/>
        <v>870990 - Servicios sociales con alojamiento n.c.p.</v>
      </c>
      <c r="N883" s="30" t="s">
        <v>2830</v>
      </c>
      <c r="O883" s="30" t="s">
        <v>2831</v>
      </c>
    </row>
    <row r="884" spans="13:15" ht="15.75" customHeight="1" x14ac:dyDescent="0.25">
      <c r="M884" s="12" t="str">
        <f t="shared" si="11"/>
        <v>880000 - Servicios sociales sin alojamiento</v>
      </c>
      <c r="N884" s="30" t="s">
        <v>2832</v>
      </c>
      <c r="O884" s="30" t="s">
        <v>2833</v>
      </c>
    </row>
    <row r="885" spans="13:15" ht="15.75" customHeight="1" x14ac:dyDescent="0.25">
      <c r="M885" s="12" t="str">
        <f t="shared" si="11"/>
        <v>900 - Servicios artísticos y de espectáculos</v>
      </c>
      <c r="N885" s="30" t="s">
        <v>2834</v>
      </c>
      <c r="O885" s="32" t="s">
        <v>2835</v>
      </c>
    </row>
    <row r="886" spans="13:15" ht="15.75" customHeight="1" x14ac:dyDescent="0.25">
      <c r="M886" s="12" t="str">
        <f t="shared" si="11"/>
        <v>900011 - Producción de espectáculos teatrales y musicales</v>
      </c>
      <c r="N886" s="30" t="s">
        <v>2836</v>
      </c>
      <c r="O886" s="30" t="s">
        <v>2837</v>
      </c>
    </row>
    <row r="887" spans="13:15" ht="15.75" customHeight="1" x14ac:dyDescent="0.25">
      <c r="M887" s="12" t="str">
        <f t="shared" si="11"/>
        <v>900021 - Composición y representación de obras teatrales, musicales y artísticas</v>
      </c>
      <c r="N887" s="30" t="s">
        <v>2838</v>
      </c>
      <c r="O887" s="30" t="s">
        <v>2839</v>
      </c>
    </row>
    <row r="888" spans="13:15" ht="15.75" customHeight="1" x14ac:dyDescent="0.25">
      <c r="M888" s="12" t="str">
        <f t="shared" si="11"/>
        <v>900030 - Servicios conexos a la producción de espectáculos teatrales y musicales</v>
      </c>
      <c r="N888" s="30" t="s">
        <v>2840</v>
      </c>
      <c r="O888" s="30" t="s">
        <v>2841</v>
      </c>
    </row>
    <row r="889" spans="13:15" ht="15.75" customHeight="1" x14ac:dyDescent="0.25">
      <c r="M889" s="12" t="str">
        <f t="shared" si="11"/>
        <v>900040 - Servicios de agencias de ventas de entradas</v>
      </c>
      <c r="N889" s="30" t="s">
        <v>2842</v>
      </c>
      <c r="O889" s="30" t="s">
        <v>2843</v>
      </c>
    </row>
    <row r="890" spans="13:15" ht="15.75" customHeight="1" x14ac:dyDescent="0.25">
      <c r="M890" s="12" t="str">
        <f t="shared" si="11"/>
        <v>900091 - Servicios de espectáculos artísticos n.c.p.</v>
      </c>
      <c r="N890" s="30" t="s">
        <v>2844</v>
      </c>
      <c r="O890" s="30" t="s">
        <v>2845</v>
      </c>
    </row>
    <row r="891" spans="13:15" ht="15.75" customHeight="1" x14ac:dyDescent="0.25">
      <c r="M891" s="12" t="str">
        <f t="shared" si="11"/>
        <v>910100 - Servicios de bibliotecas y archivos</v>
      </c>
      <c r="N891" s="30" t="s">
        <v>2846</v>
      </c>
      <c r="O891" s="30" t="s">
        <v>2847</v>
      </c>
    </row>
    <row r="892" spans="13:15" ht="15.75" customHeight="1" x14ac:dyDescent="0.25">
      <c r="M892" s="12" t="str">
        <f t="shared" si="11"/>
        <v>910200 - Servicios de museos y preservación de lugares y edificios históricos</v>
      </c>
      <c r="N892" s="30" t="s">
        <v>2848</v>
      </c>
      <c r="O892" s="30" t="s">
        <v>2849</v>
      </c>
    </row>
    <row r="893" spans="13:15" ht="15.75" customHeight="1" x14ac:dyDescent="0.25">
      <c r="M893" s="12" t="str">
        <f t="shared" si="11"/>
        <v>910300 - Servicios de jardines botánicos, zoológicos y de parques nacionales</v>
      </c>
      <c r="N893" s="30" t="s">
        <v>2850</v>
      </c>
      <c r="O893" s="30" t="s">
        <v>2851</v>
      </c>
    </row>
    <row r="894" spans="13:15" ht="15.75" customHeight="1" x14ac:dyDescent="0.25">
      <c r="M894" s="12" t="str">
        <f t="shared" si="11"/>
        <v>910900 - Servicios culturales n.c.p.</v>
      </c>
      <c r="N894" s="30" t="s">
        <v>2852</v>
      </c>
      <c r="O894" s="30" t="s">
        <v>2853</v>
      </c>
    </row>
    <row r="895" spans="13:15" ht="15.75" customHeight="1" x14ac:dyDescent="0.25">
      <c r="M895" s="12" t="str">
        <f t="shared" si="11"/>
        <v>920001 - Servicios de recepción de apuestas de quiniela, lotería y similares</v>
      </c>
      <c r="N895" s="30" t="s">
        <v>2854</v>
      </c>
      <c r="O895" s="30" t="s">
        <v>2855</v>
      </c>
    </row>
    <row r="896" spans="13:15" ht="15.75" customHeight="1" x14ac:dyDescent="0.25">
      <c r="M896" s="12" t="str">
        <f t="shared" si="11"/>
        <v>920009 - Servicios relacionados con juegos de azar y apuestas n.c.p.</v>
      </c>
      <c r="N896" s="30" t="s">
        <v>2856</v>
      </c>
      <c r="O896" s="30" t="s">
        <v>2857</v>
      </c>
    </row>
    <row r="897" spans="13:15" ht="15.75" customHeight="1" x14ac:dyDescent="0.25">
      <c r="M897" s="12" t="str">
        <f t="shared" si="11"/>
        <v>931010 - Servicios de organización, dirección y gestión de prácticas deportivas en clubes</v>
      </c>
      <c r="N897" s="30" t="s">
        <v>2858</v>
      </c>
      <c r="O897" s="30" t="s">
        <v>2859</v>
      </c>
    </row>
    <row r="898" spans="13:15" ht="15.75" customHeight="1" x14ac:dyDescent="0.25">
      <c r="M898" s="12" t="str">
        <f t="shared" si="11"/>
        <v>931020 - Explotación de instalaciones deportivas, excepto clubes</v>
      </c>
      <c r="N898" s="30" t="s">
        <v>2860</v>
      </c>
      <c r="O898" s="30" t="s">
        <v>2861</v>
      </c>
    </row>
    <row r="899" spans="13:15" ht="15.75" customHeight="1" x14ac:dyDescent="0.25">
      <c r="M899" s="12" t="str">
        <f t="shared" si="11"/>
        <v>931030 - Promoción y producción de espectáculos deportivos</v>
      </c>
      <c r="N899" s="30" t="s">
        <v>2862</v>
      </c>
      <c r="O899" s="30" t="s">
        <v>2863</v>
      </c>
    </row>
    <row r="900" spans="13:15" ht="15.75" customHeight="1" x14ac:dyDescent="0.25">
      <c r="M900" s="12" t="str">
        <f t="shared" si="11"/>
        <v>931041 - Servicios prestados por deportistas y atletas para la realización de prácticas deportivas</v>
      </c>
      <c r="N900" s="30" t="s">
        <v>2864</v>
      </c>
      <c r="O900" s="30" t="s">
        <v>2865</v>
      </c>
    </row>
    <row r="901" spans="13:15" ht="15.75" customHeight="1" x14ac:dyDescent="0.25">
      <c r="M901" s="12" t="str">
        <f t="shared" si="11"/>
        <v>931042 - Servicios prestados por profesionales y técnicos para la realización de prácticas deportivas</v>
      </c>
      <c r="N901" s="30" t="s">
        <v>2866</v>
      </c>
      <c r="O901" s="30" t="s">
        <v>2867</v>
      </c>
    </row>
    <row r="902" spans="13:15" ht="15.75" customHeight="1" x14ac:dyDescent="0.25">
      <c r="M902" s="12" t="str">
        <f t="shared" si="11"/>
        <v>931050 - Servicios de acondicionamiento físico</v>
      </c>
      <c r="N902" s="30" t="s">
        <v>2868</v>
      </c>
      <c r="O902" s="30" t="s">
        <v>2869</v>
      </c>
    </row>
    <row r="903" spans="13:15" ht="15.75" customHeight="1" x14ac:dyDescent="0.25">
      <c r="M903" s="12" t="str">
        <f t="shared" si="11"/>
        <v>931090 - Servicios para la práctica deportiva n.c.p.</v>
      </c>
      <c r="N903" s="30" t="s">
        <v>2870</v>
      </c>
      <c r="O903" s="30" t="s">
        <v>2871</v>
      </c>
    </row>
    <row r="904" spans="13:15" ht="15.75" customHeight="1" x14ac:dyDescent="0.25">
      <c r="M904" s="12" t="str">
        <f t="shared" si="11"/>
        <v>939010 - Servicios de parques de diversiones y parques temáticos</v>
      </c>
      <c r="N904" s="30" t="s">
        <v>2872</v>
      </c>
      <c r="O904" s="30" t="s">
        <v>2873</v>
      </c>
    </row>
    <row r="905" spans="13:15" ht="15.75" customHeight="1" x14ac:dyDescent="0.25">
      <c r="M905" s="12" t="str">
        <f t="shared" si="11"/>
        <v>939020 - Servicios de salones de juegos</v>
      </c>
      <c r="N905" s="30" t="s">
        <v>2874</v>
      </c>
      <c r="O905" s="30" t="s">
        <v>2875</v>
      </c>
    </row>
    <row r="906" spans="13:15" ht="15.75" customHeight="1" x14ac:dyDescent="0.25">
      <c r="M906" s="12" t="str">
        <f t="shared" si="11"/>
        <v>939030 - Servicios de salones de baile, discotecas y similares</v>
      </c>
      <c r="N906" s="30" t="s">
        <v>2876</v>
      </c>
      <c r="O906" s="30" t="s">
        <v>2877</v>
      </c>
    </row>
    <row r="907" spans="13:15" ht="15.75" customHeight="1" x14ac:dyDescent="0.25">
      <c r="M907" s="12" t="str">
        <f t="shared" si="11"/>
        <v>939090 - Servicios de entretenimiento n.c.p.</v>
      </c>
      <c r="N907" s="30" t="s">
        <v>2878</v>
      </c>
      <c r="O907" s="30" t="s">
        <v>2879</v>
      </c>
    </row>
    <row r="908" spans="13:15" ht="15.75" customHeight="1" x14ac:dyDescent="0.25">
      <c r="M908" s="12" t="str">
        <f t="shared" si="11"/>
        <v>941100 - Servicios de organizaciones empresariales y de empleadores</v>
      </c>
      <c r="N908" s="30" t="s">
        <v>2880</v>
      </c>
      <c r="O908" s="30" t="s">
        <v>2881</v>
      </c>
    </row>
    <row r="909" spans="13:15" ht="15.75" customHeight="1" x14ac:dyDescent="0.25">
      <c r="M909" s="12" t="str">
        <f t="shared" si="11"/>
        <v>941200 - Servicios de organizaciones profesionales</v>
      </c>
      <c r="N909" s="30" t="s">
        <v>2882</v>
      </c>
      <c r="O909" s="30" t="s">
        <v>2883</v>
      </c>
    </row>
    <row r="910" spans="13:15" ht="15.75" customHeight="1" x14ac:dyDescent="0.25">
      <c r="M910" s="12" t="str">
        <f t="shared" si="11"/>
        <v>942 - Servicios de sindicatos</v>
      </c>
      <c r="N910" s="30" t="s">
        <v>2884</v>
      </c>
      <c r="O910" s="30" t="s">
        <v>2885</v>
      </c>
    </row>
    <row r="911" spans="13:15" ht="15.75" customHeight="1" x14ac:dyDescent="0.25">
      <c r="M911" s="12" t="str">
        <f t="shared" si="11"/>
        <v>942000 - Servicios de sindicatos</v>
      </c>
      <c r="N911" s="30" t="s">
        <v>2886</v>
      </c>
      <c r="O911" s="32" t="s">
        <v>2885</v>
      </c>
    </row>
    <row r="912" spans="13:15" ht="15.75" customHeight="1" x14ac:dyDescent="0.25">
      <c r="M912" s="12" t="str">
        <f t="shared" si="11"/>
        <v>949100 - Servicios de organizaciones religiosas</v>
      </c>
      <c r="N912" s="30" t="s">
        <v>2887</v>
      </c>
      <c r="O912" s="30" t="s">
        <v>2888</v>
      </c>
    </row>
    <row r="913" spans="13:15" ht="15.75" customHeight="1" x14ac:dyDescent="0.25">
      <c r="M913" s="12" t="str">
        <f t="shared" si="11"/>
        <v>949200 - Servicios de organizaciones políticas</v>
      </c>
      <c r="N913" s="30" t="s">
        <v>2889</v>
      </c>
      <c r="O913" s="30" t="s">
        <v>2890</v>
      </c>
    </row>
    <row r="914" spans="13:15" ht="15.75" customHeight="1" x14ac:dyDescent="0.25">
      <c r="M914" s="12" t="str">
        <f t="shared" si="11"/>
        <v>949910 - Servicios de mutuales, excepto mutuales de salud y financieras</v>
      </c>
      <c r="N914" s="30" t="s">
        <v>2891</v>
      </c>
      <c r="O914" s="30" t="s">
        <v>2892</v>
      </c>
    </row>
    <row r="915" spans="13:15" ht="15.75" customHeight="1" x14ac:dyDescent="0.25">
      <c r="M915" s="12" t="str">
        <f t="shared" si="11"/>
        <v>949920 - Servicios de consorcios de edificios</v>
      </c>
      <c r="N915" s="30" t="s">
        <v>2893</v>
      </c>
      <c r="O915" s="30" t="s">
        <v>2894</v>
      </c>
    </row>
    <row r="916" spans="13:15" ht="15.75" customHeight="1" x14ac:dyDescent="0.25">
      <c r="M916" s="12" t="str">
        <f t="shared" si="11"/>
        <v>949930 - Servicios de cooperativas cuando realizan varias actividades</v>
      </c>
      <c r="N916" s="30" t="s">
        <v>2895</v>
      </c>
      <c r="O916" s="30" t="s">
        <v>2896</v>
      </c>
    </row>
    <row r="917" spans="13:15" ht="15.75" customHeight="1" x14ac:dyDescent="0.25">
      <c r="M917" s="12" t="str">
        <f t="shared" si="11"/>
        <v>949990 - Servicios de asociaciones n.c.p.</v>
      </c>
      <c r="N917" s="30" t="s">
        <v>2897</v>
      </c>
      <c r="O917" s="30" t="s">
        <v>2898</v>
      </c>
    </row>
    <row r="918" spans="13:15" ht="15.75" customHeight="1" x14ac:dyDescent="0.25">
      <c r="M918" s="12" t="str">
        <f t="shared" si="11"/>
        <v>951100 - Reparación y mantenimiento de equipos informáticos</v>
      </c>
      <c r="N918" s="30" t="s">
        <v>2899</v>
      </c>
      <c r="O918" s="30" t="s">
        <v>2900</v>
      </c>
    </row>
    <row r="919" spans="13:15" ht="15.75" customHeight="1" x14ac:dyDescent="0.25">
      <c r="M919" s="12" t="str">
        <f t="shared" si="11"/>
        <v>951200 - Reparación y mantenimiento de equipos de telefonía y de comunicación</v>
      </c>
      <c r="N919" s="30" t="s">
        <v>2901</v>
      </c>
      <c r="O919" s="30" t="s">
        <v>2902</v>
      </c>
    </row>
    <row r="920" spans="13:15" ht="15.75" customHeight="1" x14ac:dyDescent="0.25">
      <c r="M920" s="12" t="str">
        <f t="shared" si="11"/>
        <v>952100 - Reparación de artículos eléctricos y electrónicos de uso doméstico</v>
      </c>
      <c r="N920" s="30" t="s">
        <v>2903</v>
      </c>
      <c r="O920" s="30" t="s">
        <v>2904</v>
      </c>
    </row>
    <row r="921" spans="13:15" ht="15.75" customHeight="1" x14ac:dyDescent="0.25">
      <c r="M921" s="12" t="str">
        <f t="shared" si="11"/>
        <v>952200 - Reparación de calzado y artículos de marroquinería</v>
      </c>
      <c r="N921" s="30" t="s">
        <v>2905</v>
      </c>
      <c r="O921" s="30" t="s">
        <v>2906</v>
      </c>
    </row>
    <row r="922" spans="13:15" ht="15.75" customHeight="1" x14ac:dyDescent="0.25">
      <c r="M922" s="12" t="str">
        <f t="shared" si="11"/>
        <v>952300 - Reparación de tapizados y muebles</v>
      </c>
      <c r="N922" s="30" t="s">
        <v>2907</v>
      </c>
      <c r="O922" s="30" t="s">
        <v>2908</v>
      </c>
    </row>
    <row r="923" spans="13:15" ht="15.75" customHeight="1" x14ac:dyDescent="0.25">
      <c r="M923" s="12" t="str">
        <f t="shared" si="11"/>
        <v>952910 - Reforma y reparación de cerraduras, duplicación de llaves. Cerrajerías</v>
      </c>
      <c r="N923" s="30" t="s">
        <v>2909</v>
      </c>
      <c r="O923" s="30" t="s">
        <v>2910</v>
      </c>
    </row>
    <row r="924" spans="13:15" ht="15.75" customHeight="1" x14ac:dyDescent="0.25">
      <c r="M924" s="12" t="str">
        <f t="shared" si="11"/>
        <v>952920 - Reparación de relojes y joyas. Relojerías</v>
      </c>
      <c r="N924" s="30" t="s">
        <v>2911</v>
      </c>
      <c r="O924" s="30" t="s">
        <v>2912</v>
      </c>
    </row>
    <row r="925" spans="13:15" ht="15.75" customHeight="1" x14ac:dyDescent="0.25">
      <c r="M925" s="12" t="str">
        <f t="shared" si="11"/>
        <v>952990 - Reparación de efectos personales y enseres domésticos n.c.p.</v>
      </c>
      <c r="N925" s="30" t="s">
        <v>2913</v>
      </c>
      <c r="O925" s="30" t="s">
        <v>2914</v>
      </c>
    </row>
    <row r="926" spans="13:15" ht="15.75" customHeight="1" x14ac:dyDescent="0.25">
      <c r="M926" s="12" t="str">
        <f t="shared" si="11"/>
        <v>960101 - Servicios de limpieza de prendas prestado por tintorerías rápidas</v>
      </c>
      <c r="N926" s="30" t="s">
        <v>2915</v>
      </c>
      <c r="O926" s="30" t="s">
        <v>2916</v>
      </c>
    </row>
    <row r="927" spans="13:15" ht="15.75" customHeight="1" x14ac:dyDescent="0.25">
      <c r="M927" s="12" t="str">
        <f t="shared" si="11"/>
        <v>960102 - Lavado y limpieza de artículos de tela, cuero y/o de piel, incluso la limpieza en seco</v>
      </c>
      <c r="N927" s="30" t="s">
        <v>2917</v>
      </c>
      <c r="O927" s="30" t="s">
        <v>2918</v>
      </c>
    </row>
    <row r="928" spans="13:15" ht="15.75" customHeight="1" x14ac:dyDescent="0.25">
      <c r="M928" s="12" t="str">
        <f t="shared" si="11"/>
        <v>960201 - Servicios de peluquería</v>
      </c>
      <c r="N928" s="30" t="s">
        <v>2919</v>
      </c>
      <c r="O928" s="30" t="s">
        <v>2920</v>
      </c>
    </row>
    <row r="929" spans="13:15" ht="15.75" customHeight="1" x14ac:dyDescent="0.25">
      <c r="M929" s="12" t="str">
        <f t="shared" si="11"/>
        <v>960202 - Servicios de tratamiento de belleza, excepto los de peluquería</v>
      </c>
      <c r="N929" s="30" t="s">
        <v>2921</v>
      </c>
      <c r="O929" s="30" t="s">
        <v>2922</v>
      </c>
    </row>
    <row r="930" spans="13:15" ht="15.75" customHeight="1" x14ac:dyDescent="0.25">
      <c r="M930" s="12" t="str">
        <f t="shared" si="11"/>
        <v>960300 - Pompas fúnebres y servicios conexos</v>
      </c>
      <c r="N930" s="30" t="s">
        <v>2923</v>
      </c>
      <c r="O930" s="30" t="s">
        <v>2924</v>
      </c>
    </row>
    <row r="931" spans="13:15" ht="15.75" customHeight="1" x14ac:dyDescent="0.25">
      <c r="M931" s="12" t="str">
        <f t="shared" si="11"/>
        <v>960910 - Servicios de centros de estética, spa y similares</v>
      </c>
      <c r="N931" s="30" t="s">
        <v>2925</v>
      </c>
      <c r="O931" s="30" t="s">
        <v>2926</v>
      </c>
    </row>
    <row r="932" spans="13:15" ht="15.75" customHeight="1" x14ac:dyDescent="0.25">
      <c r="M932" s="12" t="str">
        <f t="shared" si="11"/>
        <v>960990 - Servicios personales n.c.p.</v>
      </c>
      <c r="N932" s="30" t="s">
        <v>2927</v>
      </c>
      <c r="O932" s="30" t="s">
        <v>2928</v>
      </c>
    </row>
    <row r="933" spans="13:15" ht="15.75" customHeight="1" x14ac:dyDescent="0.25">
      <c r="M933" s="12" t="str">
        <f t="shared" si="11"/>
        <v>970000 - Servicios de hogares privados que contratan servicio doméstico</v>
      </c>
      <c r="N933" s="30" t="s">
        <v>2929</v>
      </c>
      <c r="O933" s="30" t="s">
        <v>2930</v>
      </c>
    </row>
    <row r="934" spans="13:15" ht="15.75" customHeight="1" x14ac:dyDescent="0.25">
      <c r="M934" s="12" t="str">
        <f t="shared" si="11"/>
        <v>990 - Servicios de organizaciones y órganos extraterritoriales</v>
      </c>
      <c r="N934" s="30" t="s">
        <v>2931</v>
      </c>
      <c r="O934" s="30" t="s">
        <v>2932</v>
      </c>
    </row>
    <row r="935" spans="13:15" ht="15.75" customHeight="1" x14ac:dyDescent="0.25">
      <c r="M935" s="12" t="str">
        <f t="shared" si="11"/>
        <v>990000 - Servicios de organizaciones y órganos extraterritoriales</v>
      </c>
      <c r="N935" s="30" t="s">
        <v>2933</v>
      </c>
      <c r="O935" s="30" t="s">
        <v>2932</v>
      </c>
    </row>
    <row r="936" spans="13:15" ht="15.75" customHeight="1" x14ac:dyDescent="0.25">
      <c r="M936" s="12" t="str">
        <f t="shared" si="11"/>
        <v>000007 - Jubilado</v>
      </c>
      <c r="N936" s="30" t="s">
        <v>2934</v>
      </c>
      <c r="O936" s="30" t="s">
        <v>2935</v>
      </c>
    </row>
    <row r="937" spans="13:15" ht="15.75" customHeight="1" x14ac:dyDescent="0.25">
      <c r="M937" s="12" t="str">
        <f t="shared" si="11"/>
        <v>000008 - Estudiante</v>
      </c>
      <c r="N937" s="30" t="s">
        <v>2936</v>
      </c>
      <c r="O937" s="30" t="s">
        <v>2937</v>
      </c>
    </row>
    <row r="938" spans="13:15" ht="15.75" customHeight="1" x14ac:dyDescent="0.25">
      <c r="M938" s="12" t="str">
        <f t="shared" si="11"/>
        <v>000009 - Ama de casa</v>
      </c>
      <c r="N938" s="30" t="s">
        <v>2938</v>
      </c>
      <c r="O938" s="30" t="s">
        <v>2939</v>
      </c>
    </row>
    <row r="939" spans="13:15" ht="15.75" customHeight="1" x14ac:dyDescent="0.25">
      <c r="M939" s="12" t="str">
        <f t="shared" si="11"/>
        <v>000010 - Ex agente de la Administración Pública</v>
      </c>
      <c r="N939" s="30" t="s">
        <v>2940</v>
      </c>
      <c r="O939" s="30" t="s">
        <v>2941</v>
      </c>
    </row>
    <row r="940" spans="13:15" ht="15.75" customHeight="1" x14ac:dyDescent="0.25">
      <c r="M940" s="12" t="str">
        <f t="shared" si="11"/>
        <v>000011 - Trabajador en relación de dependencia</v>
      </c>
      <c r="N940" s="30" t="s">
        <v>2942</v>
      </c>
      <c r="O940" s="30" t="s">
        <v>2943</v>
      </c>
    </row>
    <row r="941" spans="13:15" ht="15.75" customHeight="1" x14ac:dyDescent="0.25">
      <c r="M941" s="12" t="str">
        <f t="shared" si="11"/>
        <v>000012 - Regularización deudas Trabajadores Autónomos -Desempleado</v>
      </c>
      <c r="N941" s="30" t="s">
        <v>2944</v>
      </c>
      <c r="O941" s="30" t="s">
        <v>2945</v>
      </c>
    </row>
    <row r="942" spans="13:15" ht="15.75" customHeight="1" x14ac:dyDescent="0.25">
      <c r="M942" s="12" t="str">
        <f t="shared" si="11"/>
        <v>000013 - Agricultura Familiar RG 2880/2010.</v>
      </c>
      <c r="N942" s="30" t="s">
        <v>2946</v>
      </c>
      <c r="O942" s="30" t="s">
        <v>2947</v>
      </c>
    </row>
    <row r="943" spans="13:15" ht="15.75" customHeight="1" x14ac:dyDescent="0.2"/>
    <row r="944" spans="13:15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Certificado de Elegibilidad</vt:lpstr>
      <vt:lpstr>Datos</vt:lpstr>
      <vt:lpstr>listas</vt:lpstr>
      <vt:lpstr>Hoja1</vt:lpstr>
      <vt:lpstr>'Certificado de Elegibilidad'!_Toc80263238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Chab Vives</dc:creator>
  <cp:keywords/>
  <dc:description/>
  <cp:lastModifiedBy>Carolina Destefano</cp:lastModifiedBy>
  <cp:revision/>
  <dcterms:created xsi:type="dcterms:W3CDTF">2023-03-01T14:25:16Z</dcterms:created>
  <dcterms:modified xsi:type="dcterms:W3CDTF">2023-03-08T15:02:14Z</dcterms:modified>
  <cp:category/>
  <cp:contentStatus/>
</cp:coreProperties>
</file>